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s2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RGF-Anexo 01" sheetId="1" r:id="rId1"/>
    <sheet name="formulas" sheetId="2" state="hidden" r:id="rId2"/>
    <sheet name="RGF-Anexo 02" sheetId="3" r:id="rId3"/>
    <sheet name="RGF-Anexo 03" sheetId="4" r:id="rId4"/>
    <sheet name="RGF-Anexo 04" sheetId="5" r:id="rId5"/>
    <sheet name="RGF-Anexo 06" sheetId="6" r:id="rId6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64" i="5"/>
  <c r="B64"/>
  <c r="C31"/>
  <c r="B31"/>
  <c r="C25"/>
  <c r="C24" s="1"/>
  <c r="B25"/>
  <c r="B24" s="1"/>
  <c r="C21"/>
  <c r="B21"/>
  <c r="E47" i="4"/>
  <c r="D47"/>
  <c r="C47"/>
  <c r="B47"/>
  <c r="E44"/>
  <c r="D44"/>
  <c r="C44"/>
  <c r="B44"/>
  <c r="E41"/>
  <c r="E51" s="1"/>
  <c r="D41"/>
  <c r="D51" s="1"/>
  <c r="C41"/>
  <c r="C51" s="1"/>
  <c r="B41"/>
  <c r="B51" s="1"/>
  <c r="E35"/>
  <c r="D35"/>
  <c r="C35"/>
  <c r="B35"/>
  <c r="E28"/>
  <c r="D28"/>
  <c r="C28"/>
  <c r="B28"/>
  <c r="E25"/>
  <c r="D25"/>
  <c r="C25"/>
  <c r="B25"/>
  <c r="E22"/>
  <c r="E32" s="1"/>
  <c r="D22"/>
  <c r="D32" s="1"/>
  <c r="C22"/>
  <c r="C32" s="1"/>
  <c r="B22"/>
  <c r="B32" s="1"/>
  <c r="E49" i="3"/>
  <c r="D49"/>
  <c r="C49"/>
  <c r="B49"/>
  <c r="E41"/>
  <c r="D41"/>
  <c r="C41"/>
  <c r="B41"/>
  <c r="E40"/>
  <c r="D40"/>
  <c r="C40"/>
  <c r="B40"/>
  <c r="E31"/>
  <c r="D31"/>
  <c r="C31"/>
  <c r="B31"/>
  <c r="E28"/>
  <c r="D28"/>
  <c r="C28"/>
  <c r="B28"/>
  <c r="E24"/>
  <c r="D24"/>
  <c r="C24"/>
  <c r="B24"/>
  <c r="E23"/>
  <c r="D23"/>
  <c r="C23"/>
  <c r="B23"/>
  <c r="E21"/>
  <c r="E46" s="1"/>
  <c r="D21"/>
  <c r="D46" s="1"/>
  <c r="C21"/>
  <c r="C46" s="1"/>
  <c r="B21"/>
  <c r="B46" s="1"/>
  <c r="N35" i="1"/>
  <c r="N31"/>
  <c r="N28"/>
  <c r="N27"/>
  <c r="O26"/>
  <c r="N26"/>
  <c r="M26"/>
  <c r="L26"/>
  <c r="K26"/>
  <c r="J26"/>
  <c r="I26"/>
  <c r="H26"/>
  <c r="G26"/>
  <c r="F26"/>
  <c r="E26"/>
  <c r="D26"/>
  <c r="C26"/>
  <c r="B26"/>
  <c r="N25"/>
  <c r="N24"/>
  <c r="O23"/>
  <c r="N23"/>
  <c r="M23"/>
  <c r="L23"/>
  <c r="K23"/>
  <c r="J23"/>
  <c r="I23"/>
  <c r="H23"/>
  <c r="G23"/>
  <c r="G22" s="1"/>
  <c r="G39" s="1"/>
  <c r="F23"/>
  <c r="E23"/>
  <c r="D23"/>
  <c r="C23"/>
  <c r="C22" s="1"/>
  <c r="C39" s="1"/>
  <c r="B23"/>
  <c r="O22"/>
  <c r="O39" s="1"/>
  <c r="N22"/>
  <c r="N39" s="1"/>
  <c r="M22"/>
  <c r="M39" s="1"/>
  <c r="L22"/>
  <c r="L39" s="1"/>
  <c r="K22"/>
  <c r="K39" s="1"/>
  <c r="J22"/>
  <c r="J39" s="1"/>
  <c r="I22"/>
  <c r="I39" s="1"/>
  <c r="H22"/>
  <c r="H39" s="1"/>
  <c r="F22"/>
  <c r="F39" s="1"/>
  <c r="E22"/>
  <c r="E39" s="1"/>
  <c r="D22"/>
  <c r="D39" s="1"/>
  <c r="B22"/>
  <c r="B39" s="1"/>
  <c r="C37" i="5" l="1"/>
  <c r="B37"/>
</calcChain>
</file>

<file path=xl/sharedStrings.xml><?xml version="1.0" encoding="utf-8"?>
<sst xmlns="http://schemas.openxmlformats.org/spreadsheetml/2006/main" count="619" uniqueCount="426">
  <si>
    <t>RGF</t>
  </si>
  <si>
    <t xml:space="preserve">RELATÓRIO DE GESTÃO FISCAL </t>
  </si>
  <si>
    <t xml:space="preserve">VERSÃO: v13 </t>
  </si>
  <si>
    <t xml:space="preserve">VIGÊNCIA: 06/01/2025 </t>
  </si>
  <si>
    <t>Ente: 4317103 - Sant'Ana do Livramento/RS</t>
  </si>
  <si>
    <t>Poder: E - Executivo</t>
  </si>
  <si>
    <t>Instituição: 10153 - Prefeitura Municipal de Sant'Ana do Livramento - RS</t>
  </si>
  <si>
    <t>Exercício: 2025</t>
  </si>
  <si>
    <t>Periodicidade: QUADRIMESTRAL</t>
  </si>
  <si>
    <t>Período: 2º quadrimestre</t>
  </si>
  <si>
    <t xml:space="preserve">Grupo: Tabela 1.0 - Demonstrativo da Despesa com Pessoal </t>
  </si>
  <si>
    <t xml:space="preserve">Quadro: Despesa com Pessoal </t>
  </si>
  <si>
    <t xml:space="preserve">Rótulo: Padrão </t>
  </si>
  <si>
    <t xml:space="preserve">Despesa com Pessoal </t>
  </si>
  <si>
    <t xml:space="preserve">Despesa Executada com Pessoal </t>
  </si>
  <si>
    <t xml:space="preserve">DESPESAS EXECUTADAS (Últimos 12 Meses) </t>
  </si>
  <si>
    <t xml:space="preserve">LIQUIDADAS </t>
  </si>
  <si>
    <t xml:space="preserve">INSCRITAS EM RESTOS A PAGAR NÃO PROCESSADOS (b) </t>
  </si>
  <si>
    <t xml:space="preserve">&lt;MR-11&gt; </t>
  </si>
  <si>
    <t xml:space="preserve">&lt;MR-10&gt; </t>
  </si>
  <si>
    <t xml:space="preserve">&lt;MR-9&gt; </t>
  </si>
  <si>
    <t xml:space="preserve">&lt;MR-8&gt; </t>
  </si>
  <si>
    <t xml:space="preserve">&lt;MR-7&gt; </t>
  </si>
  <si>
    <t xml:space="preserve">&lt;MR-6&gt; </t>
  </si>
  <si>
    <t xml:space="preserve">&lt;MR-5&gt; </t>
  </si>
  <si>
    <t xml:space="preserve">&lt;MR-4&gt; </t>
  </si>
  <si>
    <t xml:space="preserve">&lt;MR-3&gt; </t>
  </si>
  <si>
    <t xml:space="preserve">&lt;MR-2&gt; </t>
  </si>
  <si>
    <t xml:space="preserve">&lt;MR-1&gt; </t>
  </si>
  <si>
    <t xml:space="preserve">&lt;MR&gt; </t>
  </si>
  <si>
    <t xml:space="preserve">TOTAL (ÚLTIMOS 12 MESES) (a) </t>
  </si>
  <si>
    <t xml:space="preserve">Despesa com Pessoal (Últimos 12 Meses) </t>
  </si>
  <si>
    <t xml:space="preserve">  DESPESA BRUTA COM PESSOAL (I) </t>
  </si>
  <si>
    <t xml:space="preserve">    Pessoal Ativo </t>
  </si>
  <si>
    <t xml:space="preserve">      Vencimentos, Vantagens e Outras Despesas Variáveis </t>
  </si>
  <si>
    <t xml:space="preserve">      Obrigações Patronais </t>
  </si>
  <si>
    <t xml:space="preserve">    Pessoal Inativo e Pensionistas </t>
  </si>
  <si>
    <t xml:space="preserve">      Aposentadorias, Reserva e Reformas </t>
  </si>
  <si>
    <t xml:space="preserve">      Pensões </t>
  </si>
  <si>
    <t xml:space="preserve">    Outras Despesas de Pessoal decorrentes de Contratos de Terceirização ou de 
    contratação de forma indireta (§ 1º do art. 18 da LRF) </t>
  </si>
  <si>
    <t xml:space="preserve">    Despesa com Pessoal não Executada Orçamentariamente </t>
  </si>
  <si>
    <t xml:space="preserve">  DESPESAS NÃO COMPUTADAS (§ 1º do art. 19 da LRF) (II) </t>
  </si>
  <si>
    <t xml:space="preserve">    Indenizações por Demissão e Incentivos à Demissão Voluntária </t>
  </si>
  <si>
    <t xml:space="preserve">    Decorrentes de Decisão Judicial de Período Anterior ao da Apuração </t>
  </si>
  <si>
    <t xml:space="preserve">    Despesas de Exercícios Anteriores de Período Anterior ao da Apuração </t>
  </si>
  <si>
    <t xml:space="preserve">    Inativos e Pensionistas com Recursos Vinculados </t>
  </si>
  <si>
    <t xml:space="preserve">    Agentes Comunitários de Saúde e de Combate às Endemias com Recursos 
    Vinculados (CF, art. 198, §11) </t>
  </si>
  <si>
    <t xml:space="preserve">    Parcela dedutível referente ao piso salarial do Enfermeiro, Técnico de 
    Enfermagem, Auxiliar de Enfermagem e Parteira (ADCT, art. 38, §2º) </t>
  </si>
  <si>
    <t xml:space="preserve">    Outras Deduções Constitucionais ou Legais </t>
  </si>
  <si>
    <t xml:space="preserve">  DESPESA LÍQUIDA COM PESSOAL (III) = (I - II) </t>
  </si>
  <si>
    <t xml:space="preserve">Quadro: Apuração do Cumprimento do Limite Legal </t>
  </si>
  <si>
    <t xml:space="preserve">Apuração do Cumprimento do Limite Legal </t>
  </si>
  <si>
    <t xml:space="preserve">DTP e Apuração do Cumprimento do Limite Legal </t>
  </si>
  <si>
    <t xml:space="preserve">Valor </t>
  </si>
  <si>
    <t xml:space="preserve">% sobre a RCL Ajustada </t>
  </si>
  <si>
    <t xml:space="preserve">  RECEITA CORRENTE LIQUIDA - RCL (IV) </t>
  </si>
  <si>
    <t xml:space="preserve">  (-) Transferências Obrigatórias da União Relativas às Emendas Individuais 
  (art. 166-A, §1º, da CF) </t>
  </si>
  <si>
    <t xml:space="preserve">  (-) Transferências obrigatórias da União relativas às emendas de bancada 
  (art. 166, § 16, da CF) </t>
  </si>
  <si>
    <t xml:space="preserve">  (-) Transferências da União relativas à remuneração dos agentes 
  comunitários de saúde e de combate às endemias (CF, art. 198, §11) </t>
  </si>
  <si>
    <t xml:space="preserve">  (-) Outras Deduções Constitucionais ou Legais </t>
  </si>
  <si>
    <t xml:space="preserve">  = RECEITA CORRENTE LÍQUIDA AJUSTADA PARA CÁLCULO DOS LIMITES DA DESPESA COM 
  PESSOAL (V) </t>
  </si>
  <si>
    <t xml:space="preserve">  DESPESA TOTAL COM PESSOAL - DTP (VI) = (IIIa + IIIb) </t>
  </si>
  <si>
    <t xml:space="preserve">  LIMITE MÁXIMO (VII) (incisos I, II e III, art. 20 da LRF) </t>
  </si>
  <si>
    <t xml:space="preserve">  LIMITE PRUDENCIAL (VIII) = (0,95 x VII) (parágrafo único do art. 22 da LRF) </t>
  </si>
  <si>
    <t xml:space="preserve">  LIMITE DE ALERTA (IX) = (0,90 x VII) (inciso II do §1º do art. 59 da LRF) </t>
  </si>
  <si>
    <t xml:space="preserve">Quadro: Notas Explicativas </t>
  </si>
  <si>
    <t xml:space="preserve">Notas Explicativas </t>
  </si>
  <si>
    <t xml:space="preserve">Valores </t>
  </si>
  <si>
    <t xml:space="preserve">31/08/2025 </t>
  </si>
  <si>
    <t xml:space="preserve">  Notas Explicativas </t>
  </si>
  <si>
    <t xml:space="preserve">Grupo: Tabela 1.2 - Trajetória de Retorno ao Limite da Despesa Total com 
Pessoal </t>
  </si>
  <si>
    <t xml:space="preserve">Quadro: Trajetória de Retorno ao Limite da Despesa Total com Pessoal </t>
  </si>
  <si>
    <t xml:space="preserve">Trajetória de Retorno ao Limite da Despesa Total com Pessoal </t>
  </si>
  <si>
    <t xml:space="preserve">Apuração da Trajetória de Retorno ao Limite da DTP </t>
  </si>
  <si>
    <t xml:space="preserve">Exercício de Descumprimento do Limite </t>
  </si>
  <si>
    <t xml:space="preserve">Exercício do Primeiro Período Seguinte </t>
  </si>
  <si>
    <t xml:space="preserve">Exercício do Segundo Período Seguinte </t>
  </si>
  <si>
    <t xml:space="preserve">No Quadrimestre/Semestre </t>
  </si>
  <si>
    <t xml:space="preserve">Primeiro Período Seguinte </t>
  </si>
  <si>
    <t xml:space="preserve">Segundo Período Seguinte </t>
  </si>
  <si>
    <t xml:space="preserve">Limite Máximo (a) </t>
  </si>
  <si>
    <t xml:space="preserve">% DTP (b) </t>
  </si>
  <si>
    <t xml:space="preserve">% Excedente (c) = (b-a) </t>
  </si>
  <si>
    <t xml:space="preserve">Redutor Mínimo de 1/3 do Excedente (d) = (1/3*c) </t>
  </si>
  <si>
    <t xml:space="preserve">Limite (e) = (b-d) </t>
  </si>
  <si>
    <t xml:space="preserve">% DTP (f) </t>
  </si>
  <si>
    <t xml:space="preserve">Redutor Residual (g) = (f-a) </t>
  </si>
  <si>
    <t xml:space="preserve">Limite (h) = (a) </t>
  </si>
  <si>
    <t xml:space="preserve">% DTP (i) </t>
  </si>
  <si>
    <t xml:space="preserve">  Valores Percentuais </t>
  </si>
  <si>
    <t xml:space="preserve">Quadro: Parâmetros para Redução do Excedente de DTP (art. 15 da LC 178/2021) </t>
  </si>
  <si>
    <t xml:space="preserve">Parâmetros para Redução do Excedente de DTP (art. 15 da LC 178/2021) </t>
  </si>
  <si>
    <t xml:space="preserve">Percentual </t>
  </si>
  <si>
    <t xml:space="preserve">  Limite Máximo (VII) (%) (LRF, art. 20) </t>
  </si>
  <si>
    <t xml:space="preserve">  DTP em 2021 (X) (%) </t>
  </si>
  <si>
    <t xml:space="preserve">  Excedente em 2021 (XI) = (X - VII) (%) </t>
  </si>
  <si>
    <t xml:space="preserve">  Redutor anual (XII) = (0,10 x XI) (%) </t>
  </si>
  <si>
    <t xml:space="preserve">Quadro: Trajetória de Retorno ao Limite da Despesa Total com Pessoal (art. 
15 da LC 178/2021) </t>
  </si>
  <si>
    <t xml:space="preserve">Trajetória de Retorno ao Limite da Despesa Total com Pessoal (art. 15 da LC 178/2021) </t>
  </si>
  <si>
    <t xml:space="preserve">Apuração da Trajetória de Retorno ao Limite da DTP (art. 15 da LC 178/2021) </t>
  </si>
  <si>
    <t xml:space="preserve">2021 </t>
  </si>
  <si>
    <t xml:space="preserve">2022 </t>
  </si>
  <si>
    <t xml:space="preserve">2023 </t>
  </si>
  <si>
    <t xml:space="preserve">2024 </t>
  </si>
  <si>
    <t xml:space="preserve">2025 </t>
  </si>
  <si>
    <t xml:space="preserve">2026 </t>
  </si>
  <si>
    <t xml:space="preserve">2027 </t>
  </si>
  <si>
    <t xml:space="preserve">2028 </t>
  </si>
  <si>
    <t xml:space="preserve">2029 </t>
  </si>
  <si>
    <t xml:space="preserve">2030 </t>
  </si>
  <si>
    <t xml:space="preserve">2031 </t>
  </si>
  <si>
    <t xml:space="preserve">2032 </t>
  </si>
  <si>
    <t xml:space="preserve">Trajetória de Retorno ao Limite da Despesa Total com Pessoal (art. 15 da LC 
178/2021) </t>
  </si>
  <si>
    <t xml:space="preserve">  RECEITA CORRENTE LÍQUIDA AJUSTADA PARA CÁLCULO DOS LIMITES DA DESPESA COM 
  PESSOAL (V) </t>
  </si>
  <si>
    <t xml:space="preserve">  DESPESA TOTAL COM PESSOAL - DTP (VI) </t>
  </si>
  <si>
    <t xml:space="preserve">  % DTP (VI / V) </t>
  </si>
  <si>
    <t xml:space="preserve">  LIMITE CONFORME ART. 15 DA LC 178/2021 (%) </t>
  </si>
  <si>
    <t xml:space="preserve">  Identificação do Quadrimestre em que Excedeu o Limite e dos Períodos de 
  Retorno </t>
  </si>
  <si>
    <t xml:space="preserve">Grupo: Tabela 1.4 - Demonstrativo da Despesa com Pessoal - Ente Consorciado </t>
  </si>
  <si>
    <t>[RGF-Anexo 01]</t>
  </si>
  <si>
    <t>'RGF-Anexo 01'!B39=+'RGF-Anexo 01'!B22-'RGF-Anexo 01'!B31</t>
  </si>
  <si>
    <t>'RGF-Anexo 01'!C39=+'RGF-Anexo 01'!C22-'RGF-Anexo 01'!C31</t>
  </si>
  <si>
    <t>'RGF-Anexo 01'!D39=+'RGF-Anexo 01'!D22-'RGF-Anexo 01'!D31</t>
  </si>
  <si>
    <t>'RGF-Anexo 01'!E39=+'RGF-Anexo 01'!E22-'RGF-Anexo 01'!E31</t>
  </si>
  <si>
    <t>'RGF-Anexo 01'!F39=+'RGF-Anexo 01'!F22-'RGF-Anexo 01'!F31</t>
  </si>
  <si>
    <t>'RGF-Anexo 01'!G39=+'RGF-Anexo 01'!G22-'RGF-Anexo 01'!G31</t>
  </si>
  <si>
    <t>'RGF-Anexo 01'!H39=+'RGF-Anexo 01'!H22-'RGF-Anexo 01'!H31</t>
  </si>
  <si>
    <t>'RGF-Anexo 01'!I39=+'RGF-Anexo 01'!I22-'RGF-Anexo 01'!I31</t>
  </si>
  <si>
    <t>'RGF-Anexo 01'!J39=+'RGF-Anexo 01'!J22-'RGF-Anexo 01'!J31</t>
  </si>
  <si>
    <t>'RGF-Anexo 01'!K39=+'RGF-Anexo 01'!K22-'RGF-Anexo 01'!K31</t>
  </si>
  <si>
    <t>'RGF-Anexo 01'!L39=+'RGF-Anexo 01'!L22-'RGF-Anexo 01'!L31</t>
  </si>
  <si>
    <t>'RGF-Anexo 01'!M39=+'RGF-Anexo 01'!M22-'RGF-Anexo 01'!M31</t>
  </si>
  <si>
    <t>'RGF-Anexo 01'!N39=+'RGF-Anexo 01'!N22-'RGF-Anexo 01'!N31</t>
  </si>
  <si>
    <t>'RGF-Anexo 01'!O39=+'RGF-Anexo 01'!O22-'RGF-Anexo 01'!O31</t>
  </si>
  <si>
    <t>'RGF-Anexo 01'!B22=+'RGF-Anexo 01'!B23+'RGF-Anexo 01'!B26+'RGF-Anexo 01'!B29+'RGF-Anexo 01'!B30</t>
  </si>
  <si>
    <t>'RGF-Anexo 01'!C22=+'RGF-Anexo 01'!C23+'RGF-Anexo 01'!C26+'RGF-Anexo 01'!C29+'RGF-Anexo 01'!C30</t>
  </si>
  <si>
    <t>'RGF-Anexo 01'!D22=+'RGF-Anexo 01'!D23+'RGF-Anexo 01'!D26+'RGF-Anexo 01'!D29+'RGF-Anexo 01'!D30</t>
  </si>
  <si>
    <t>'RGF-Anexo 01'!E22=+'RGF-Anexo 01'!E23+'RGF-Anexo 01'!E26+'RGF-Anexo 01'!E29+'RGF-Anexo 01'!E30</t>
  </si>
  <si>
    <t>'RGF-Anexo 01'!F22=+'RGF-Anexo 01'!F23+'RGF-Anexo 01'!F26+'RGF-Anexo 01'!F29+'RGF-Anexo 01'!F30</t>
  </si>
  <si>
    <t>'RGF-Anexo 01'!G22=+'RGF-Anexo 01'!G23+'RGF-Anexo 01'!G26+'RGF-Anexo 01'!G29+'RGF-Anexo 01'!G30</t>
  </si>
  <si>
    <t>'RGF-Anexo 01'!H22=+'RGF-Anexo 01'!H23+'RGF-Anexo 01'!H26+'RGF-Anexo 01'!H29+'RGF-Anexo 01'!H30</t>
  </si>
  <si>
    <t>'RGF-Anexo 01'!I22=+'RGF-Anexo 01'!I23+'RGF-Anexo 01'!I26+'RGF-Anexo 01'!I29+'RGF-Anexo 01'!I30</t>
  </si>
  <si>
    <t>'RGF-Anexo 01'!J22=+'RGF-Anexo 01'!J23+'RGF-Anexo 01'!J26+'RGF-Anexo 01'!J29+'RGF-Anexo 01'!J30</t>
  </si>
  <si>
    <t>'RGF-Anexo 01'!K22=+'RGF-Anexo 01'!K23+'RGF-Anexo 01'!K26+'RGF-Anexo 01'!K29+'RGF-Anexo 01'!K30</t>
  </si>
  <si>
    <t>'RGF-Anexo 01'!L22=+'RGF-Anexo 01'!L23+'RGF-Anexo 01'!L26+'RGF-Anexo 01'!L29+'RGF-Anexo 01'!L30</t>
  </si>
  <si>
    <t>'RGF-Anexo 01'!M22=+'RGF-Anexo 01'!M23+'RGF-Anexo 01'!M26+'RGF-Anexo 01'!M29+'RGF-Anexo 01'!M30</t>
  </si>
  <si>
    <t>'RGF-Anexo 01'!N22=+'RGF-Anexo 01'!N23+'RGF-Anexo 01'!N26+'RGF-Anexo 01'!N29+'RGF-Anexo 01'!N30</t>
  </si>
  <si>
    <t>'RGF-Anexo 01'!O22=+'RGF-Anexo 01'!O23+'RGF-Anexo 01'!O26+'RGF-Anexo 01'!O29+'RGF-Anexo 01'!O30</t>
  </si>
  <si>
    <t>'RGF-Anexo 01'!B23=+'RGF-Anexo 01'!B24+'RGF-Anexo 01'!B25</t>
  </si>
  <si>
    <t>'RGF-Anexo 01'!C23=+'RGF-Anexo 01'!C24+'RGF-Anexo 01'!C25</t>
  </si>
  <si>
    <t>'RGF-Anexo 01'!D23=+'RGF-Anexo 01'!D24+'RGF-Anexo 01'!D25</t>
  </si>
  <si>
    <t>'RGF-Anexo 01'!E23=+'RGF-Anexo 01'!E24+'RGF-Anexo 01'!E25</t>
  </si>
  <si>
    <t>'RGF-Anexo 01'!F23=+'RGF-Anexo 01'!F24+'RGF-Anexo 01'!F25</t>
  </si>
  <si>
    <t>'RGF-Anexo 01'!G23=+'RGF-Anexo 01'!G24+'RGF-Anexo 01'!G25</t>
  </si>
  <si>
    <t>'RGF-Anexo 01'!H23=+'RGF-Anexo 01'!H24+'RGF-Anexo 01'!H25</t>
  </si>
  <si>
    <t>'RGF-Anexo 01'!I23=+'RGF-Anexo 01'!I24+'RGF-Anexo 01'!I25</t>
  </si>
  <si>
    <t>'RGF-Anexo 01'!J23=+'RGF-Anexo 01'!J24+'RGF-Anexo 01'!J25</t>
  </si>
  <si>
    <t>'RGF-Anexo 01'!K23=+'RGF-Anexo 01'!K24+'RGF-Anexo 01'!K25</t>
  </si>
  <si>
    <t>'RGF-Anexo 01'!L23=+'RGF-Anexo 01'!L24+'RGF-Anexo 01'!L25</t>
  </si>
  <si>
    <t>'RGF-Anexo 01'!M23=+'RGF-Anexo 01'!M24+'RGF-Anexo 01'!M25</t>
  </si>
  <si>
    <t>'RGF-Anexo 01'!N23=+'RGF-Anexo 01'!N24+'RGF-Anexo 01'!N25</t>
  </si>
  <si>
    <t>'RGF-Anexo 01'!O23=+'RGF-Anexo 01'!O24+'RGF-Anexo 01'!O25</t>
  </si>
  <si>
    <t>'RGF-Anexo 01'!B26=+'RGF-Anexo 01'!B27+'RGF-Anexo 01'!B28</t>
  </si>
  <si>
    <t>'RGF-Anexo 01'!C26=+'RGF-Anexo 01'!C27+'RGF-Anexo 01'!C28</t>
  </si>
  <si>
    <t>'RGF-Anexo 01'!D26=+'RGF-Anexo 01'!D27+'RGF-Anexo 01'!D28</t>
  </si>
  <si>
    <t>'RGF-Anexo 01'!E26=+'RGF-Anexo 01'!E27+'RGF-Anexo 01'!E28</t>
  </si>
  <si>
    <t>'RGF-Anexo 01'!F26=+'RGF-Anexo 01'!F27+'RGF-Anexo 01'!F28</t>
  </si>
  <si>
    <t>'RGF-Anexo 01'!G26=+'RGF-Anexo 01'!G27+'RGF-Anexo 01'!G28</t>
  </si>
  <si>
    <t>'RGF-Anexo 01'!H26=+'RGF-Anexo 01'!H27+'RGF-Anexo 01'!H28</t>
  </si>
  <si>
    <t>'RGF-Anexo 01'!I26=+'RGF-Anexo 01'!I27+'RGF-Anexo 01'!I28</t>
  </si>
  <si>
    <t>'RGF-Anexo 01'!J26=+'RGF-Anexo 01'!J27+'RGF-Anexo 01'!J28</t>
  </si>
  <si>
    <t>'RGF-Anexo 01'!K26=+'RGF-Anexo 01'!K27+'RGF-Anexo 01'!K28</t>
  </si>
  <si>
    <t>'RGF-Anexo 01'!L26=+'RGF-Anexo 01'!L27+'RGF-Anexo 01'!L28</t>
  </si>
  <si>
    <t>'RGF-Anexo 01'!M26=+'RGF-Anexo 01'!M27+'RGF-Anexo 01'!M28</t>
  </si>
  <si>
    <t>'RGF-Anexo 01'!N26=+'RGF-Anexo 01'!N27+'RGF-Anexo 01'!N28</t>
  </si>
  <si>
    <t>'RGF-Anexo 01'!O26=+'RGF-Anexo 01'!O27+'RGF-Anexo 01'!O28</t>
  </si>
  <si>
    <t>[RGF-Anexo 02]</t>
  </si>
  <si>
    <t>'RGF-Anexo 02'!B21=+'RGF-Anexo 02'!B22+'RGF-Anexo 02'!B23+'RGF-Anexo 02'!B38+'RGF-Anexo 02'!B39</t>
  </si>
  <si>
    <t>'RGF-Anexo 02'!C21=+'RGF-Anexo 02'!C22+'RGF-Anexo 02'!C23+'RGF-Anexo 02'!C38+'RGF-Anexo 02'!C39</t>
  </si>
  <si>
    <t>'RGF-Anexo 02'!D21=+'RGF-Anexo 02'!D22+'RGF-Anexo 02'!D23+'RGF-Anexo 02'!D38+'RGF-Anexo 02'!D39</t>
  </si>
  <si>
    <t>'RGF-Anexo 02'!E21=+'RGF-Anexo 02'!E22+'RGF-Anexo 02'!E23+'RGF-Anexo 02'!E38+'RGF-Anexo 02'!E39</t>
  </si>
  <si>
    <t>'RGF-Anexo 02'!B23=+'RGF-Anexo 02'!B24+'RGF-Anexo 02'!B27+'RGF-Anexo 02'!B28+'RGF-Anexo 02'!B31+'RGF-Anexo 02'!B37</t>
  </si>
  <si>
    <t>'RGF-Anexo 02'!C23=+'RGF-Anexo 02'!C24+'RGF-Anexo 02'!C27+'RGF-Anexo 02'!C28+'RGF-Anexo 02'!C31+'RGF-Anexo 02'!C37</t>
  </si>
  <si>
    <t>'RGF-Anexo 02'!D23=+'RGF-Anexo 02'!D24+'RGF-Anexo 02'!D27+'RGF-Anexo 02'!D28+'RGF-Anexo 02'!D31+'RGF-Anexo 02'!D37</t>
  </si>
  <si>
    <t>'RGF-Anexo 02'!E23=+'RGF-Anexo 02'!E24+'RGF-Anexo 02'!E27+'RGF-Anexo 02'!E28+'RGF-Anexo 02'!E31+'RGF-Anexo 02'!E37</t>
  </si>
  <si>
    <t>'RGF-Anexo 02'!B46=+'RGF-Anexo 02'!B21-'RGF-Anexo 02'!B40</t>
  </si>
  <si>
    <t>'RGF-Anexo 02'!C46=+'RGF-Anexo 02'!C21-'RGF-Anexo 02'!C40</t>
  </si>
  <si>
    <t>'RGF-Anexo 02'!D46=+'RGF-Anexo 02'!D21-'RGF-Anexo 02'!D40</t>
  </si>
  <si>
    <t>'RGF-Anexo 02'!E46=+'RGF-Anexo 02'!E21-'RGF-Anexo 02'!E40</t>
  </si>
  <si>
    <t>'RGF-Anexo 02'!B24=+'RGF-Anexo 02'!B25+'RGF-Anexo 02'!B26</t>
  </si>
  <si>
    <t>'RGF-Anexo 02'!C24=+'RGF-Anexo 02'!C25+'RGF-Anexo 02'!C26</t>
  </si>
  <si>
    <t>'RGF-Anexo 02'!D24=+'RGF-Anexo 02'!D25+'RGF-Anexo 02'!D26</t>
  </si>
  <si>
    <t>'RGF-Anexo 02'!E24=+'RGF-Anexo 02'!E25+'RGF-Anexo 02'!E26</t>
  </si>
  <si>
    <t>'RGF-Anexo 02'!B28=+'RGF-Anexo 02'!B29+'RGF-Anexo 02'!B30</t>
  </si>
  <si>
    <t>'RGF-Anexo 02'!C28=+'RGF-Anexo 02'!C29+'RGF-Anexo 02'!C30</t>
  </si>
  <si>
    <t>'RGF-Anexo 02'!D28=+'RGF-Anexo 02'!D29+'RGF-Anexo 02'!D30</t>
  </si>
  <si>
    <t>'RGF-Anexo 02'!E28=+'RGF-Anexo 02'!E29+'RGF-Anexo 02'!E30</t>
  </si>
  <si>
    <t>'RGF-Anexo 02'!B31=+'RGF-Anexo 02'!B32+'RGF-Anexo 02'!B35+'RGF-Anexo 02'!B33+'RGF-Anexo 02'!B34+'RGF-Anexo 02'!B36</t>
  </si>
  <si>
    <t>'RGF-Anexo 02'!C31=+'RGF-Anexo 02'!C32+'RGF-Anexo 02'!C35+'RGF-Anexo 02'!C33+'RGF-Anexo 02'!C34+'RGF-Anexo 02'!C36</t>
  </si>
  <si>
    <t>'RGF-Anexo 02'!D31=+'RGF-Anexo 02'!D32+'RGF-Anexo 02'!D35+'RGF-Anexo 02'!D33+'RGF-Anexo 02'!D34+'RGF-Anexo 02'!D36</t>
  </si>
  <si>
    <t>'RGF-Anexo 02'!E31=+'RGF-Anexo 02'!E32+'RGF-Anexo 02'!E35+'RGF-Anexo 02'!E33+'RGF-Anexo 02'!E34+'RGF-Anexo 02'!E36</t>
  </si>
  <si>
    <t>'RGF-Anexo 02'!B40=+'RGF-Anexo 02'!B41+'RGF-Anexo 02'!B45</t>
  </si>
  <si>
    <t>'RGF-Anexo 02'!C40=+'RGF-Anexo 02'!C41+'RGF-Anexo 02'!C45</t>
  </si>
  <si>
    <t>'RGF-Anexo 02'!D40=+'RGF-Anexo 02'!D41+'RGF-Anexo 02'!D45</t>
  </si>
  <si>
    <t>'RGF-Anexo 02'!E40=+'RGF-Anexo 02'!E41+'RGF-Anexo 02'!E45</t>
  </si>
  <si>
    <t>'RGF-Anexo 02'!B49=+'RGF-Anexo 02'!B47-'RGF-Anexo 02'!B48</t>
  </si>
  <si>
    <t>'RGF-Anexo 02'!C49=+'RGF-Anexo 02'!C47-'RGF-Anexo 02'!C48</t>
  </si>
  <si>
    <t>'RGF-Anexo 02'!D49=+'RGF-Anexo 02'!D47-'RGF-Anexo 02'!D48</t>
  </si>
  <si>
    <t>'RGF-Anexo 02'!E49=+'RGF-Anexo 02'!E47-'RGF-Anexo 02'!E48</t>
  </si>
  <si>
    <t>'RGF-Anexo 02'!B41=+'RGF-Anexo 02'!B42-'RGF-Anexo 02'!B43-'RGF-Anexo 02'!B44</t>
  </si>
  <si>
    <t>'RGF-Anexo 02'!C41=+'RGF-Anexo 02'!C42-'RGF-Anexo 02'!C43-'RGF-Anexo 02'!C44</t>
  </si>
  <si>
    <t>'RGF-Anexo 02'!D41=+'RGF-Anexo 02'!D42-'RGF-Anexo 02'!D43-'RGF-Anexo 02'!D44</t>
  </si>
  <si>
    <t>'RGF-Anexo 02'!E41=+'RGF-Anexo 02'!E42-'RGF-Anexo 02'!E43-'RGF-Anexo 02'!E44</t>
  </si>
  <si>
    <t>[RGF-Anexo 03]</t>
  </si>
  <si>
    <t>'RGF-Anexo 03'!B22=+'RGF-Anexo 03'!B23+'RGF-Anexo 03'!B24</t>
  </si>
  <si>
    <t>'RGF-Anexo 03'!C22=+'RGF-Anexo 03'!C23+'RGF-Anexo 03'!C24</t>
  </si>
  <si>
    <t>'RGF-Anexo 03'!D22=+'RGF-Anexo 03'!D23+'RGF-Anexo 03'!D24</t>
  </si>
  <si>
    <t>'RGF-Anexo 03'!E22=+'RGF-Anexo 03'!E23+'RGF-Anexo 03'!E24</t>
  </si>
  <si>
    <t>'RGF-Anexo 03'!B25=+'RGF-Anexo 03'!B26+'RGF-Anexo 03'!B27</t>
  </si>
  <si>
    <t>'RGF-Anexo 03'!C25=+'RGF-Anexo 03'!C26+'RGF-Anexo 03'!C27</t>
  </si>
  <si>
    <t>'RGF-Anexo 03'!D25=+'RGF-Anexo 03'!D26+'RGF-Anexo 03'!D27</t>
  </si>
  <si>
    <t>'RGF-Anexo 03'!E25=+'RGF-Anexo 03'!E26+'RGF-Anexo 03'!E27</t>
  </si>
  <si>
    <t>'RGF-Anexo 03'!B28=+'RGF-Anexo 03'!B29+'RGF-Anexo 03'!B30</t>
  </si>
  <si>
    <t>'RGF-Anexo 03'!C28=+'RGF-Anexo 03'!C29+'RGF-Anexo 03'!C30</t>
  </si>
  <si>
    <t>'RGF-Anexo 03'!D28=+'RGF-Anexo 03'!D29+'RGF-Anexo 03'!D30</t>
  </si>
  <si>
    <t>'RGF-Anexo 03'!E28=+'RGF-Anexo 03'!E29+'RGF-Anexo 03'!E30</t>
  </si>
  <si>
    <t>'RGF-Anexo 03'!B32=+'RGF-Anexo 03'!B22+'RGF-Anexo 03'!B25+'RGF-Anexo 03'!B28+'RGF-Anexo 03'!B31</t>
  </si>
  <si>
    <t>'RGF-Anexo 03'!C32=+'RGF-Anexo 03'!C22+'RGF-Anexo 03'!C25+'RGF-Anexo 03'!C28+'RGF-Anexo 03'!C31</t>
  </si>
  <si>
    <t>'RGF-Anexo 03'!D32=+'RGF-Anexo 03'!D22+'RGF-Anexo 03'!D25+'RGF-Anexo 03'!D28+'RGF-Anexo 03'!D31</t>
  </si>
  <si>
    <t>'RGF-Anexo 03'!E32=+'RGF-Anexo 03'!E22+'RGF-Anexo 03'!E25+'RGF-Anexo 03'!E28+'RGF-Anexo 03'!E31</t>
  </si>
  <si>
    <t>'RGF-Anexo 03'!B41=+'RGF-Anexo 03'!B42+'RGF-Anexo 03'!B43</t>
  </si>
  <si>
    <t>'RGF-Anexo 03'!C41=+'RGF-Anexo 03'!C42+'RGF-Anexo 03'!C43</t>
  </si>
  <si>
    <t>'RGF-Anexo 03'!D41=+'RGF-Anexo 03'!D42+'RGF-Anexo 03'!D43</t>
  </si>
  <si>
    <t>'RGF-Anexo 03'!E41=+'RGF-Anexo 03'!E42+'RGF-Anexo 03'!E43</t>
  </si>
  <si>
    <t>'RGF-Anexo 03'!B44=+'RGF-Anexo 03'!B45+'RGF-Anexo 03'!B46</t>
  </si>
  <si>
    <t>'RGF-Anexo 03'!C44=+'RGF-Anexo 03'!C45+'RGF-Anexo 03'!C46</t>
  </si>
  <si>
    <t>'RGF-Anexo 03'!D44=+'RGF-Anexo 03'!D45+'RGF-Anexo 03'!D46</t>
  </si>
  <si>
    <t>'RGF-Anexo 03'!E44=+'RGF-Anexo 03'!E45+'RGF-Anexo 03'!E46</t>
  </si>
  <si>
    <t>'RGF-Anexo 03'!B47=+'RGF-Anexo 03'!B48+'RGF-Anexo 03'!B49</t>
  </si>
  <si>
    <t>'RGF-Anexo 03'!C47=+'RGF-Anexo 03'!C48+'RGF-Anexo 03'!C49</t>
  </si>
  <si>
    <t>'RGF-Anexo 03'!D47=+'RGF-Anexo 03'!D48+'RGF-Anexo 03'!D49</t>
  </si>
  <si>
    <t>'RGF-Anexo 03'!E47=+'RGF-Anexo 03'!E48+'RGF-Anexo 03'!E49</t>
  </si>
  <si>
    <t>'RGF-Anexo 03'!B51=+'RGF-Anexo 03'!B41+'RGF-Anexo 03'!B44+'RGF-Anexo 03'!B47+'RGF-Anexo 03'!B50</t>
  </si>
  <si>
    <t>'RGF-Anexo 03'!C51=+'RGF-Anexo 03'!C41+'RGF-Anexo 03'!C44+'RGF-Anexo 03'!C47+'RGF-Anexo 03'!C50</t>
  </si>
  <si>
    <t>'RGF-Anexo 03'!D51=+'RGF-Anexo 03'!D41+'RGF-Anexo 03'!D44+'RGF-Anexo 03'!D47+'RGF-Anexo 03'!D50</t>
  </si>
  <si>
    <t>'RGF-Anexo 03'!E51=+'RGF-Anexo 03'!E41+'RGF-Anexo 03'!E44+'RGF-Anexo 03'!E47+'RGF-Anexo 03'!E50</t>
  </si>
  <si>
    <t>'RGF-Anexo 03'!B35=+'RGF-Anexo 03'!B33-'RGF-Anexo 03'!B34</t>
  </si>
  <si>
    <t>'RGF-Anexo 03'!C35=+'RGF-Anexo 03'!C33-'RGF-Anexo 03'!C34</t>
  </si>
  <si>
    <t>'RGF-Anexo 03'!D35=+'RGF-Anexo 03'!D33-'RGF-Anexo 03'!D34</t>
  </si>
  <si>
    <t>'RGF-Anexo 03'!E35=+'RGF-Anexo 03'!E33-'RGF-Anexo 03'!E34</t>
  </si>
  <si>
    <t>[RGF-Anexo 04]</t>
  </si>
  <si>
    <t>'RGF-Anexo 04'!B37=+'RGF-Anexo 04'!B21+'RGF-Anexo 04'!B24</t>
  </si>
  <si>
    <t>'RGF-Anexo 04'!C37=+'RGF-Anexo 04'!C21+'RGF-Anexo 04'!C24</t>
  </si>
  <si>
    <t>'RGF-Anexo 04'!B21=+'RGF-Anexo 04'!B22+'RGF-Anexo 04'!B23</t>
  </si>
  <si>
    <t>'RGF-Anexo 04'!C21=+'RGF-Anexo 04'!C22+'RGF-Anexo 04'!C23</t>
  </si>
  <si>
    <t>'RGF-Anexo 04'!B24=+'RGF-Anexo 04'!B25+'RGF-Anexo 04'!B31</t>
  </si>
  <si>
    <t>'RGF-Anexo 04'!C24=+'RGF-Anexo 04'!C25+'RGF-Anexo 04'!C31</t>
  </si>
  <si>
    <t>'RGF-Anexo 04'!B25=+'RGF-Anexo 04'!B29+'RGF-Anexo 04'!B26+'RGF-Anexo 04'!B30+'RGF-Anexo 04'!B28+'RGF-Anexo 04'!B27</t>
  </si>
  <si>
    <t>'RGF-Anexo 04'!C25=+'RGF-Anexo 04'!C29+'RGF-Anexo 04'!C26+'RGF-Anexo 04'!C30+'RGF-Anexo 04'!C28+'RGF-Anexo 04'!C27</t>
  </si>
  <si>
    <t>'RGF-Anexo 04'!B31=+'RGF-Anexo 04'!B32+'RGF-Anexo 04'!B33+'RGF-Anexo 04'!B34+'RGF-Anexo 04'!B35+'RGF-Anexo 04'!B36</t>
  </si>
  <si>
    <t>'RGF-Anexo 04'!C31=+'RGF-Anexo 04'!C32+'RGF-Anexo 04'!C33+'RGF-Anexo 04'!C34+'RGF-Anexo 04'!C35+'RGF-Anexo 04'!C36</t>
  </si>
  <si>
    <t>'RGF-Anexo 04'!B64=+'RGF-Anexo 04'!B65+'RGF-Anexo 04'!B66+'RGF-Anexo 04'!B67+'RGF-Anexo 04'!B68</t>
  </si>
  <si>
    <t>'RGF-Anexo 04'!C64=+'RGF-Anexo 04'!C65+'RGF-Anexo 04'!C66+'RGF-Anexo 04'!C67+'RGF-Anexo 04'!C68</t>
  </si>
  <si>
    <t>[RGF-Anexo 06]</t>
  </si>
  <si>
    <t xml:space="preserve">Grupo: Tabela 2.0 - Demonstrativo da Dívida Consolidada Líquida - Estados, 
DF e Municípios </t>
  </si>
  <si>
    <t xml:space="preserve">Quadro: Demonstrativo da Dívida Consolidada Líquida </t>
  </si>
  <si>
    <t xml:space="preserve">Demonstrativo da Dívida Consolidada Líquida </t>
  </si>
  <si>
    <t xml:space="preserve">Cálculo da Dívida Consolidada Líquida </t>
  </si>
  <si>
    <t xml:space="preserve">SALDO DO EXERCÍCIO ANTERIOR </t>
  </si>
  <si>
    <t xml:space="preserve">SALDO DO EXERCÍCIO DE 2025 </t>
  </si>
  <si>
    <t xml:space="preserve">Até o 1º Quadrimestre </t>
  </si>
  <si>
    <t xml:space="preserve">Até o 2º Quadrimestre </t>
  </si>
  <si>
    <t xml:space="preserve">Até o 3º Quadrimestre </t>
  </si>
  <si>
    <t xml:space="preserve">Dívida Consolidada </t>
  </si>
  <si>
    <t xml:space="preserve">  DÍVIDA CONSOLIDADA - DC (I) </t>
  </si>
  <si>
    <t xml:space="preserve">    Dívida Mobiliária </t>
  </si>
  <si>
    <t xml:space="preserve">    Dívida Contratual </t>
  </si>
  <si>
    <t xml:space="preserve">      Empréstimos </t>
  </si>
  <si>
    <t xml:space="preserve">        Internos </t>
  </si>
  <si>
    <t xml:space="preserve">        Externos </t>
  </si>
  <si>
    <t xml:space="preserve">      Reestruturação da Dívida de Estados e Municípios </t>
  </si>
  <si>
    <t xml:space="preserve">      Financiamentos </t>
  </si>
  <si>
    <t xml:space="preserve">      Parcelamento e Renegociação de Dívidas </t>
  </si>
  <si>
    <t xml:space="preserve">        De Tributos </t>
  </si>
  <si>
    <t xml:space="preserve">        De Contribuições Previdenciárias </t>
  </si>
  <si>
    <t xml:space="preserve">        De Demais Contribuições Sociais </t>
  </si>
  <si>
    <t xml:space="preserve">        Do FGTS </t>
  </si>
  <si>
    <t xml:space="preserve">        Com Instituição Não Financeira </t>
  </si>
  <si>
    <t xml:space="preserve">      Demais Dívidas Contratuais </t>
  </si>
  <si>
    <t xml:space="preserve">    Precatórios Posteriores a 05/05/2000 (inclusive) Vencidos e Não Pagos </t>
  </si>
  <si>
    <t xml:space="preserve">    Outras Dívidas </t>
  </si>
  <si>
    <t xml:space="preserve">  DEDUÇÕES (II) </t>
  </si>
  <si>
    <t xml:space="preserve">    Disponibilidade de Caixa </t>
  </si>
  <si>
    <t xml:space="preserve">      Disponibilidade de Caixa Bruta </t>
  </si>
  <si>
    <t xml:space="preserve">      (-) Restos a Pagar Processados </t>
  </si>
  <si>
    <t xml:space="preserve">      (-) Depósitos Restituíveis e Valores Vinculados </t>
  </si>
  <si>
    <t xml:space="preserve">    Demais Haveres Financeiros </t>
  </si>
  <si>
    <t xml:space="preserve">  DÍVIDA CONSOLIDADA LÍQUIDA (DCL) (III) = (I - II) </t>
  </si>
  <si>
    <t xml:space="preserve">  RECEITA CORRENTE LÍQUIDA - RCL (IV) </t>
  </si>
  <si>
    <t xml:space="preserve">  (-) Transferências Obrigatórias da União Relativas às Emendas Individuais 
  (art. 166-A, § 1º, da CF) (V) </t>
  </si>
  <si>
    <t xml:space="preserve">  RECEITA CORRENTE LÍQUIDA AJUSTADA PARA CÁLCULO DOS LIMITES DE ENDIVIDAMENTO 
  (VI) = (IV - V) </t>
  </si>
  <si>
    <t xml:space="preserve">  % da DC sobre a RCL AJUSTADA (I/VI) </t>
  </si>
  <si>
    <t xml:space="preserve">  % da DCL sobre a RCL AJUSTADA (III/VI) </t>
  </si>
  <si>
    <t xml:space="preserve">  LIMITE DEFINIDO POR RESOLUÇÃO DO SENADO FEDERAL </t>
  </si>
  <si>
    <t xml:space="preserve">  LIMITE DE ALERTA (inciso III do § 1º do art. 59 da LRF) </t>
  </si>
  <si>
    <t xml:space="preserve">Outros Valores Não Integrantes da DC </t>
  </si>
  <si>
    <t xml:space="preserve">  Precatórios Anteriores a 05/05/2000 </t>
  </si>
  <si>
    <t xml:space="preserve">  Precatórios Posteriores a 05/05/2000 (Não incluídos na DC) </t>
  </si>
  <si>
    <t xml:space="preserve">  Passivo Atuarial </t>
  </si>
  <si>
    <t xml:space="preserve">  RP Não-Processados </t>
  </si>
  <si>
    <t xml:space="preserve">  Antecipações de Receita Orçamentária - ARO </t>
  </si>
  <si>
    <t xml:space="preserve">  Dívida Contratual de PPP </t>
  </si>
  <si>
    <t xml:space="preserve">  Apropriação de Depósitos Judiciais </t>
  </si>
  <si>
    <t xml:space="preserve">Grupo: Tabela 2.1 - Trajetória de Retorno ao Limite da Dívida Consolidada 
Líquida - Estados, DF e Municípios </t>
  </si>
  <si>
    <t xml:space="preserve">Quadro: Trajetória de Retorno ao Limite da Dívida Consolidada Líquida </t>
  </si>
  <si>
    <t xml:space="preserve">Trajetória de Retorno ao Limite da Dívida Consolidada Líquida </t>
  </si>
  <si>
    <t xml:space="preserve">Exercício em que Excedeu o Limite </t>
  </si>
  <si>
    <t xml:space="preserve">Exercício do primeiro período seguinte </t>
  </si>
  <si>
    <t xml:space="preserve">Exercício do segundo período seguinte </t>
  </si>
  <si>
    <t xml:space="preserve">Exercício do terceiro período seguinte </t>
  </si>
  <si>
    <t xml:space="preserve">Quadrimestre em que Excedeu o Limite </t>
  </si>
  <si>
    <t xml:space="preserve">Primeiro período seguinte </t>
  </si>
  <si>
    <t xml:space="preserve">Segundo período seguinte </t>
  </si>
  <si>
    <t xml:space="preserve">Terceiro período seguinte </t>
  </si>
  <si>
    <t xml:space="preserve">% DCL (b) </t>
  </si>
  <si>
    <t xml:space="preserve">Redutor mínimo de 25% do Excedente (d) = (0,25*c) </t>
  </si>
  <si>
    <t xml:space="preserve">% DCL (f) </t>
  </si>
  <si>
    <t xml:space="preserve">Limite (h) = (e) </t>
  </si>
  <si>
    <t xml:space="preserve">% DCL (i) </t>
  </si>
  <si>
    <t xml:space="preserve">Redutor Residual (j) = (i-a) </t>
  </si>
  <si>
    <t xml:space="preserve">Limite (k) = (a) </t>
  </si>
  <si>
    <t xml:space="preserve">% DCL (l) </t>
  </si>
  <si>
    <t xml:space="preserve">Grupo: Tabela 3.0 - Demonstrativo das Garantias e Contragarantias de Valores </t>
  </si>
  <si>
    <t xml:space="preserve">Quadro: Garantias Concedidas e Contragarantias Recebidas </t>
  </si>
  <si>
    <t xml:space="preserve">Garantias Concedidas e Contragarantias Recebidas </t>
  </si>
  <si>
    <t xml:space="preserve">Saldos das Garantias Concedidas e Contragarantias Recebidas </t>
  </si>
  <si>
    <t xml:space="preserve">Garantias Concedidas </t>
  </si>
  <si>
    <t xml:space="preserve">  Garantias Concedidas </t>
  </si>
  <si>
    <t xml:space="preserve">    AOS ESTADOS (I) </t>
  </si>
  <si>
    <t xml:space="preserve">      Em Operações de Crédito Externas </t>
  </si>
  <si>
    <t xml:space="preserve">      Em Operações de Crédito Internas </t>
  </si>
  <si>
    <t xml:space="preserve">    AOS MUNICÍPIOS (II) </t>
  </si>
  <si>
    <t xml:space="preserve">    ÀS ENTIDADES CONTROLADAS (III) </t>
  </si>
  <si>
    <t xml:space="preserve">    POR MEIO DE FUNDOS E PROGRAMAS (IV) </t>
  </si>
  <si>
    <t xml:space="preserve">    TOTAL GARANTIAS CONCEDIDAS (V) = (I + II + III + IV) </t>
  </si>
  <si>
    <t xml:space="preserve">    RECEITA CORRENTE LÍQUIDA - RCL (VI) </t>
  </si>
  <si>
    <t xml:space="preserve">    (-) Transferências Obrigatórias da União Relativas às Emendas Individuais 
    (art. 166-A, §1º, da CF) (VII) </t>
  </si>
  <si>
    <t xml:space="preserve">    RECEITA CORRENTE LÍQUIDA AJUSTADA PARA CÁLCULO DOS LIMITES DE 
    ENDIVIDAMENTO (VIII) = (VI - VII) </t>
  </si>
  <si>
    <t xml:space="preserve">    % do TOTAL DAS GARANTIAS sobre a RCL AJUSTADA (V/VIII) </t>
  </si>
  <si>
    <t xml:space="preserve">    LIMITE DEFINIDO POR RESOLUÇÃO DO SENADO FEDERAL </t>
  </si>
  <si>
    <t xml:space="preserve">    LIMITE DE ALERTA (inciso III § 1º do art. 59 da LRF) </t>
  </si>
  <si>
    <t xml:space="preserve">Contragarantias Recebidas </t>
  </si>
  <si>
    <t xml:space="preserve">  Contragarantias Recebidas </t>
  </si>
  <si>
    <t xml:space="preserve">    DOS ESTADOS (IX) </t>
  </si>
  <si>
    <t xml:space="preserve">      Em Garantia às Operações de Crédito Externas </t>
  </si>
  <si>
    <t xml:space="preserve">      Em Garantia às Operações de Crédito Internas </t>
  </si>
  <si>
    <t xml:space="preserve">    DOS MUNICÍPIOS (X) </t>
  </si>
  <si>
    <t xml:space="preserve">    DAS ENTIDADES CONTROLADAS (XI) </t>
  </si>
  <si>
    <t xml:space="preserve">    EM GARANTIAS POR MEIO DE FUNDOS E PROGRAMAS (XII) </t>
  </si>
  <si>
    <t xml:space="preserve">    TOTAL CONTRAGARANTIAS RECEBIDAS (XIII) = (IX + X + XI + XII) </t>
  </si>
  <si>
    <t xml:space="preserve">Grupo: Tabela 4.0 - Demonstrativo das Operações de Crédito - Estados, DF e 
Municípios </t>
  </si>
  <si>
    <t xml:space="preserve">Quadro: Operações de Crédito </t>
  </si>
  <si>
    <t xml:space="preserve">Operações de Crédito </t>
  </si>
  <si>
    <t xml:space="preserve">Valor Realizado no Período </t>
  </si>
  <si>
    <t xml:space="preserve">VALOR REALIZADO </t>
  </si>
  <si>
    <t xml:space="preserve">No Quadrimestre de Referência </t>
  </si>
  <si>
    <t xml:space="preserve">Até o Quadrimestre de Referência (a) </t>
  </si>
  <si>
    <t xml:space="preserve">  Mobiliária </t>
  </si>
  <si>
    <t xml:space="preserve">    Interna </t>
  </si>
  <si>
    <t xml:space="preserve">    Externa </t>
  </si>
  <si>
    <t xml:space="preserve">  Contratual </t>
  </si>
  <si>
    <t xml:space="preserve">      Aquisição Financiada de Bens e Arrendamento Mercantil Financeiro </t>
  </si>
  <si>
    <t xml:space="preserve">      Antecipação de Receita pela Venda a Termo de Bens e Serviços </t>
  </si>
  <si>
    <t xml:space="preserve">      Assunção, Reconhecimento e Confissão de Dívidas (LRF, art. 29, § 1º) </t>
  </si>
  <si>
    <t xml:space="preserve">      Operações de Crédito não sujeitas ao limite para fins de contratação (I) </t>
  </si>
  <si>
    <t xml:space="preserve">      Antecipações de Receitas pela Venda a Termo de Bens e Serviços </t>
  </si>
  <si>
    <t xml:space="preserve">      Operações de crédito não sujeitas ao limite para fins de contratação (II) </t>
  </si>
  <si>
    <t xml:space="preserve">  TOTAL (III) </t>
  </si>
  <si>
    <t xml:space="preserve">Quadro: Apuração do Cumprimento dos Limites </t>
  </si>
  <si>
    <t xml:space="preserve">Apuração do Cumprimento dos Limites </t>
  </si>
  <si>
    <t xml:space="preserve">VALOR </t>
  </si>
  <si>
    <t xml:space="preserve">% SOBRE A RCL AJUSTADA </t>
  </si>
  <si>
    <t xml:space="preserve">  (-) Transferências Obrigatórias da União Relativas às Emendas Individuais 
  (art. 166-A, §1º, da CF) (V) </t>
  </si>
  <si>
    <t xml:space="preserve">  OPERAÇÕES VEDADAS (VII) </t>
  </si>
  <si>
    <t xml:space="preserve">  TOTAL CONSIDERADO PARA FINS DA APURAÇÃO DO CUMPRIMENTO DO LIMITE (VIII) = 
  (IIIa + VII - Ia - IIa) </t>
  </si>
  <si>
    <t xml:space="preserve">  LIMITE GERAL DEFINIDO POR RESOLUÇÃO DO SENADO FEDERAL PARA AS OPERAÇÕES DE 
  CRÉDITO INTERNAS E EXTERNAS </t>
  </si>
  <si>
    <t xml:space="preserve">  OPERAÇÕES DE CRÉDITO POR ANTECIPAÇÃO DA RECEITA ORÇAMENTÁRIA </t>
  </si>
  <si>
    <t xml:space="preserve">  LIMITE DEFINIDO POR RESOLUÇÃO DO SENADO FEDERAL PARA AS OPERAÇÕES DE 
  CRÉDITO POR ANTECIPAÇÃO DA RECEITA ORÇAMENTÁRIA </t>
  </si>
  <si>
    <t xml:space="preserve">Quadro: Outras Operações Que Integram a Dívida Consolidada </t>
  </si>
  <si>
    <t xml:space="preserve">Outras Operações Que Integram a Dívida Consolidada </t>
  </si>
  <si>
    <t xml:space="preserve">  Parcelamentos de Dívidas </t>
  </si>
  <si>
    <t xml:space="preserve">    Tributos </t>
  </si>
  <si>
    <t xml:space="preserve">    Contribuições Previdenciárias </t>
  </si>
  <si>
    <t xml:space="preserve">    FGTS </t>
  </si>
  <si>
    <t xml:space="preserve">    Demais Contribuições Sociais </t>
  </si>
  <si>
    <t xml:space="preserve">  Operações de Reestruturação e Recomposição do Principal de Dívidas </t>
  </si>
  <si>
    <t xml:space="preserve">Grupo: Tabela 6.0 - Demonstrativo Simplificado do Relatório de Gestão Fiscal </t>
  </si>
  <si>
    <t xml:space="preserve">Quadro: Receita Corrente Líquida </t>
  </si>
  <si>
    <t xml:space="preserve">Receita Corrente Líquida </t>
  </si>
  <si>
    <t xml:space="preserve">Valor Até o Quadrimestre </t>
  </si>
  <si>
    <t xml:space="preserve">VALOR ATÉ O QUADRIMESTRE DE REFERÊNCIA </t>
  </si>
  <si>
    <t xml:space="preserve">  Receita Corrente Líquida </t>
  </si>
  <si>
    <t xml:space="preserve">  Receita Corrente Líquida Ajustada para Cálculo dos Limites de Endividamento </t>
  </si>
  <si>
    <t xml:space="preserve">  Receita Corrente Líquida Ajustada para Cálculo dos Limites da Despesa com 
  Pessoal </t>
  </si>
  <si>
    <t xml:space="preserve">  Despesa Total com Pessoal - DTP </t>
  </si>
  <si>
    <t xml:space="preserve">  Limite Máximo (incisos I, II e III art. 20 da LRF) - &lt;%&gt; </t>
  </si>
  <si>
    <t xml:space="preserve">  Limite Prudencial (parágrafo único art. 22 da LRF) - &lt;%&gt; </t>
  </si>
  <si>
    <t xml:space="preserve">  Limite de Alerta (inciso II do §1º do art. 59 da LRF) - &lt;%&gt; </t>
  </si>
  <si>
    <t xml:space="preserve">Quadro: Dívida Consolidada </t>
  </si>
  <si>
    <t xml:space="preserve">Comparativo do Saldo da Dívida </t>
  </si>
  <si>
    <t xml:space="preserve">  Dívida Consolidada Líquida </t>
  </si>
  <si>
    <t xml:space="preserve">  Limite Definido por Resolução do Senado Federal </t>
  </si>
  <si>
    <t xml:space="preserve">Quadro: Garantias de Valores </t>
  </si>
  <si>
    <t xml:space="preserve">Garantias de Valores </t>
  </si>
  <si>
    <t xml:space="preserve">Comparativo do Saldo de Garantia </t>
  </si>
  <si>
    <t xml:space="preserve">  Total das Garantias Concedidas </t>
  </si>
  <si>
    <t xml:space="preserve">  Operações de Crédito Internas e Externas </t>
  </si>
  <si>
    <t xml:space="preserve">  Limite Definido pelo Senado Federal para Operações de Crédito Externas e 
  Internas </t>
  </si>
  <si>
    <t xml:space="preserve">  Operações de Crédito por Antecipação da Receita </t>
  </si>
  <si>
    <t xml:space="preserve">  Limite Definido pelo Senado Federal para Operações de Crédito por 
  Antecipação da Receita </t>
  </si>
  <si>
    <t xml:space="preserve">Quadro: Restos a Pagar </t>
  </si>
  <si>
    <t xml:space="preserve">Restos a Pagar </t>
  </si>
  <si>
    <t xml:space="preserve">Restos a Pagar e Disponibilidade de Caixa </t>
  </si>
  <si>
    <t xml:space="preserve">RESTOS A PAGAR EMPENHADOS E NÃO LIQUIDADOS DO EXERCÍCIO </t>
  </si>
  <si>
    <t xml:space="preserve">DISPONIBILIDADE DE CAIXA LÍQUIDA (APÓS A INSCRIÇÃO EM RESTOS A PAGAR NÃO PROCESSADOS 
DO EXERCÍCIO) </t>
  </si>
  <si>
    <t xml:space="preserve">  Valor Total 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</si>
</sst>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0"/>
      <color rgb="FF00529C"/>
      <name val="LucidaSansRegular"/>
    </font>
    <font>
      <b/>
      <sz val="10"/>
      <color rgb="FFFFFFFF"/>
      <name val="LucidaSansRegular"/>
    </font>
    <font>
      <b/>
      <sz val="14"/>
      <color rgb="FF333333"/>
      <name val="LucidaSansRegular"/>
    </font>
    <font>
      <b/>
      <sz val="10"/>
      <color rgb="FF333333"/>
      <name val="LucidaSansRegular"/>
    </font>
    <font>
      <sz val="10"/>
      <color rgb="FF202020"/>
      <name val="LucidaSansRegular"/>
    </font>
  </fonts>
  <fills count="9">
    <fill>
      <patternFill patternType="none"/>
    </fill>
    <fill>
      <patternFill patternType="gray125"/>
    </fill>
    <fill>
      <patternFill patternType="solid">
        <fgColor rgb="FF00529C"/>
        <bgColor rgb="FF003366"/>
      </patternFill>
    </fill>
    <fill>
      <patternFill patternType="solid">
        <fgColor rgb="FF3F6797"/>
        <bgColor rgb="FF4F81BD"/>
      </patternFill>
    </fill>
    <fill>
      <patternFill patternType="solid">
        <fgColor rgb="FF4F81BD"/>
        <bgColor rgb="FF3F6797"/>
      </patternFill>
    </fill>
    <fill>
      <patternFill patternType="solid">
        <fgColor rgb="FFDBE5F1"/>
        <bgColor rgb="FFCCFFFF"/>
      </patternFill>
    </fill>
    <fill>
      <patternFill patternType="solid">
        <fgColor rgb="FF373A3D"/>
        <bgColor rgb="FF383838"/>
      </patternFill>
    </fill>
    <fill>
      <patternFill patternType="solid">
        <fgColor rgb="FFB8CCE4"/>
        <bgColor rgb="FFC0C0C0"/>
      </patternFill>
    </fill>
    <fill>
      <patternFill patternType="solid">
        <fgColor rgb="FF383838"/>
        <bgColor rgb="FF373A3D"/>
      </patternFill>
    </fill>
  </fills>
  <borders count="4">
    <border>
      <left/>
      <right/>
      <top/>
      <bottom/>
      <diagonal/>
    </border>
    <border>
      <left style="thin">
        <color rgb="FF00529C"/>
      </left>
      <right style="thin">
        <color rgb="FF00529C"/>
      </right>
      <top style="thin">
        <color rgb="FF00529C"/>
      </top>
      <bottom style="thin">
        <color rgb="FF00529C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0" borderId="0" xfId="0" applyFont="1" applyBorder="1"/>
    <xf numFmtId="0" fontId="3" fillId="0" borderId="0" xfId="0" applyFont="1" applyBorder="1" applyAlignment="1">
      <alignment wrapText="1"/>
    </xf>
    <xf numFmtId="0" fontId="0" fillId="0" borderId="0" xfId="0" applyBorder="1" applyProtection="1">
      <protection locked="0"/>
    </xf>
    <xf numFmtId="0" fontId="4" fillId="0" borderId="0" xfId="0" applyFont="1" applyBorder="1" applyAlignment="1">
      <alignment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5" fillId="6" borderId="2" xfId="0" applyFont="1" applyFill="1" applyBorder="1"/>
    <xf numFmtId="0" fontId="5" fillId="7" borderId="2" xfId="0" applyFont="1" applyFill="1" applyBorder="1" applyAlignment="1">
      <alignment vertical="center" wrapText="1"/>
    </xf>
    <xf numFmtId="4" fontId="5" fillId="7" borderId="2" xfId="0" applyNumberFormat="1" applyFont="1" applyFill="1" applyBorder="1" applyAlignment="1" applyProtection="1">
      <alignment vertical="center"/>
      <protection locked="0"/>
    </xf>
    <xf numFmtId="4" fontId="5" fillId="5" borderId="2" xfId="0" applyNumberFormat="1" applyFont="1" applyFill="1" applyBorder="1" applyAlignment="1" applyProtection="1">
      <alignment vertical="center"/>
      <protection locked="0"/>
    </xf>
    <xf numFmtId="4" fontId="5" fillId="7" borderId="2" xfId="0" applyNumberFormat="1" applyFont="1" applyFill="1" applyBorder="1" applyAlignment="1" applyProtection="1">
      <alignment vertical="center" wrapText="1"/>
      <protection locked="0"/>
    </xf>
    <xf numFmtId="4" fontId="5" fillId="5" borderId="2" xfId="0" applyNumberFormat="1" applyFont="1" applyFill="1" applyBorder="1" applyAlignment="1" applyProtection="1">
      <alignment vertical="center" wrapText="1"/>
      <protection locked="0"/>
    </xf>
    <xf numFmtId="0" fontId="5" fillId="8" borderId="2" xfId="0" applyFont="1" applyFill="1" applyBorder="1"/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4F81BD"/>
      <rgbColor rgb="FF9999FF"/>
      <rgbColor rgb="FF993366"/>
      <rgbColor rgb="FFFFFFCC"/>
      <rgbColor rgb="FFDBE5F1"/>
      <rgbColor rgb="FF660066"/>
      <rgbColor rgb="FFFF8080"/>
      <rgbColor rgb="FF00529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F6797"/>
      <rgbColor rgb="FF969696"/>
      <rgbColor rgb="FF003366"/>
      <rgbColor rgb="FF339966"/>
      <rgbColor rgb="FF202020"/>
      <rgbColor rgb="FF383838"/>
      <rgbColor rgb="FF993300"/>
      <rgbColor rgb="FF993366"/>
      <rgbColor rgb="FF373A3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3864960</xdr:colOff>
      <xdr:row>5</xdr:row>
      <xdr:rowOff>85320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496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3870360</xdr:colOff>
      <xdr:row>5</xdr:row>
      <xdr:rowOff>85320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7036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3865680</xdr:colOff>
      <xdr:row>5</xdr:row>
      <xdr:rowOff>85320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568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3870360</xdr:colOff>
      <xdr:row>5</xdr:row>
      <xdr:rowOff>85320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7036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3867840</xdr:colOff>
      <xdr:row>5</xdr:row>
      <xdr:rowOff>85320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867840" cy="1949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showGridLines="0" tabSelected="1" topLeftCell="A31" workbookViewId="0">
      <pane xSplit="1" topLeftCell="B1" activePane="topRight" state="frozen"/>
      <selection activeCell="A20" sqref="A20"/>
      <selection pane="topRight" activeCell="B57" sqref="B57"/>
    </sheetView>
  </sheetViews>
  <sheetFormatPr defaultColWidth="11.5703125" defaultRowHeight="12.75"/>
  <cols>
    <col min="1" max="1" width="85.85546875" customWidth="1"/>
    <col min="2" max="3" width="25.140625" customWidth="1"/>
    <col min="4" max="4" width="24.7109375" customWidth="1"/>
    <col min="5" max="5" width="40" customWidth="1"/>
    <col min="6" max="7" width="21" customWidth="1"/>
    <col min="8" max="8" width="29.140625" customWidth="1"/>
    <col min="9" max="13" width="21" customWidth="1"/>
    <col min="14" max="14" width="32.5703125" customWidth="1"/>
    <col min="15" max="15" width="40" customWidth="1"/>
    <col min="16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6" spans="1:5" ht="12.75" customHeight="1"/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3" spans="1:5" ht="12.75" customHeight="1"/>
    <row r="14" spans="1:5" ht="13.15" customHeight="1">
      <c r="A14" s="6" t="s">
        <v>10</v>
      </c>
    </row>
    <row r="15" spans="1:5" ht="13.15" customHeight="1">
      <c r="A15" s="6" t="s">
        <v>11</v>
      </c>
    </row>
    <row r="16" spans="1:5" ht="13.15" customHeight="1">
      <c r="A16" s="6" t="s">
        <v>12</v>
      </c>
    </row>
    <row r="17" spans="1:15" ht="30" customHeight="1">
      <c r="A17" s="16" t="s">
        <v>13</v>
      </c>
      <c r="B17" s="17" t="s">
        <v>14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30" customHeight="1">
      <c r="A18" s="16"/>
      <c r="B18" s="17" t="s">
        <v>15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30" customHeight="1">
      <c r="A19" s="16"/>
      <c r="B19" s="17" t="s">
        <v>16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6" t="s">
        <v>17</v>
      </c>
    </row>
    <row r="20" spans="1:15" ht="30" customHeight="1">
      <c r="A20" s="16"/>
      <c r="B20" s="7" t="s">
        <v>18</v>
      </c>
      <c r="C20" s="7" t="s">
        <v>19</v>
      </c>
      <c r="D20" s="7" t="s">
        <v>20</v>
      </c>
      <c r="E20" s="7" t="s">
        <v>21</v>
      </c>
      <c r="F20" s="7" t="s">
        <v>22</v>
      </c>
      <c r="G20" s="7" t="s">
        <v>23</v>
      </c>
      <c r="H20" s="7" t="s">
        <v>24</v>
      </c>
      <c r="I20" s="7" t="s">
        <v>25</v>
      </c>
      <c r="J20" s="7" t="s">
        <v>26</v>
      </c>
      <c r="K20" s="7" t="s">
        <v>27</v>
      </c>
      <c r="L20" s="7" t="s">
        <v>28</v>
      </c>
      <c r="M20" s="7" t="s">
        <v>29</v>
      </c>
      <c r="N20" s="7" t="s">
        <v>30</v>
      </c>
      <c r="O20" s="16"/>
    </row>
    <row r="21" spans="1:15" ht="13.15" customHeight="1">
      <c r="A21" s="8" t="s">
        <v>31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ht="13.15" customHeight="1">
      <c r="A22" s="10" t="s">
        <v>32</v>
      </c>
      <c r="B22" s="11">
        <f>+'RGF-Anexo 01'!B23+'RGF-Anexo 01'!B26+'RGF-Anexo 01'!B29+'RGF-Anexo 01'!B30</f>
        <v>4663830.08</v>
      </c>
      <c r="C22" s="11">
        <f>+'RGF-Anexo 01'!C23+'RGF-Anexo 01'!C26+'RGF-Anexo 01'!C29+'RGF-Anexo 01'!C30</f>
        <v>4567101.0199999996</v>
      </c>
      <c r="D22" s="11">
        <f>+'RGF-Anexo 01'!D23+'RGF-Anexo 01'!D26+'RGF-Anexo 01'!D29+'RGF-Anexo 01'!D30</f>
        <v>4530432.99</v>
      </c>
      <c r="E22" s="11">
        <f>+'RGF-Anexo 01'!E23+'RGF-Anexo 01'!E26+'RGF-Anexo 01'!E29+'RGF-Anexo 01'!E30</f>
        <v>6990817.6599999992</v>
      </c>
      <c r="F22" s="11">
        <f>+'RGF-Anexo 01'!F23+'RGF-Anexo 01'!F26+'RGF-Anexo 01'!F29+'RGF-Anexo 01'!F30</f>
        <v>4615942.54</v>
      </c>
      <c r="G22" s="11">
        <f>+'RGF-Anexo 01'!G23+'RGF-Anexo 01'!G26+'RGF-Anexo 01'!G29+'RGF-Anexo 01'!G30</f>
        <v>4859494.1800000006</v>
      </c>
      <c r="H22" s="11">
        <f>+'RGF-Anexo 01'!H23+'RGF-Anexo 01'!H26+'RGF-Anexo 01'!H29+'RGF-Anexo 01'!H30</f>
        <v>4836686.5100000007</v>
      </c>
      <c r="I22" s="11">
        <f>+'RGF-Anexo 01'!I23+'RGF-Anexo 01'!I26+'RGF-Anexo 01'!I29+'RGF-Anexo 01'!I30</f>
        <v>4901263.3</v>
      </c>
      <c r="J22" s="11">
        <f>+'RGF-Anexo 01'!J23+'RGF-Anexo 01'!J26+'RGF-Anexo 01'!J29+'RGF-Anexo 01'!J30</f>
        <v>4925477.46</v>
      </c>
      <c r="K22" s="11">
        <f>+'RGF-Anexo 01'!K23+'RGF-Anexo 01'!K26+'RGF-Anexo 01'!K29+'RGF-Anexo 01'!K30</f>
        <v>7101498.6299999999</v>
      </c>
      <c r="L22" s="11">
        <f>+'RGF-Anexo 01'!L23+'RGF-Anexo 01'!L26+'RGF-Anexo 01'!L29+'RGF-Anexo 01'!L30</f>
        <v>4918683.5999999996</v>
      </c>
      <c r="M22" s="11">
        <f>+'RGF-Anexo 01'!M23+'RGF-Anexo 01'!M26+'RGF-Anexo 01'!M29+'RGF-Anexo 01'!M30</f>
        <v>4912258.8999999994</v>
      </c>
      <c r="N22" s="11">
        <f>+'RGF-Anexo 01'!N23+'RGF-Anexo 01'!N26+'RGF-Anexo 01'!N29+'RGF-Anexo 01'!N30</f>
        <v>61823486.870000005</v>
      </c>
      <c r="O22" s="11">
        <f>+'RGF-Anexo 01'!O23+'RGF-Anexo 01'!O26+'RGF-Anexo 01'!O29+'RGF-Anexo 01'!O30</f>
        <v>0</v>
      </c>
    </row>
    <row r="23" spans="1:15" ht="13.15" customHeight="1">
      <c r="A23" s="8" t="s">
        <v>33</v>
      </c>
      <c r="B23" s="12">
        <f>+'RGF-Anexo 01'!B24+'RGF-Anexo 01'!B25</f>
        <v>351840.45999999996</v>
      </c>
      <c r="C23" s="12">
        <f>+'RGF-Anexo 01'!C24+'RGF-Anexo 01'!C25</f>
        <v>254698.74000000002</v>
      </c>
      <c r="D23" s="12">
        <f>+'RGF-Anexo 01'!D24+'RGF-Anexo 01'!D25</f>
        <v>211536.98</v>
      </c>
      <c r="E23" s="12">
        <f>+'RGF-Anexo 01'!E24+'RGF-Anexo 01'!E25</f>
        <v>550416.67999999993</v>
      </c>
      <c r="F23" s="12">
        <f>+'RGF-Anexo 01'!F24+'RGF-Anexo 01'!F25</f>
        <v>307459.84000000003</v>
      </c>
      <c r="G23" s="12">
        <f>+'RGF-Anexo 01'!G24+'RGF-Anexo 01'!G25</f>
        <v>341953.19000000006</v>
      </c>
      <c r="H23" s="12">
        <f>+'RGF-Anexo 01'!H24+'RGF-Anexo 01'!H25</f>
        <v>305071.69</v>
      </c>
      <c r="I23" s="12">
        <f>+'RGF-Anexo 01'!I24+'RGF-Anexo 01'!I25</f>
        <v>342362.1</v>
      </c>
      <c r="J23" s="12">
        <f>+'RGF-Anexo 01'!J24+'RGF-Anexo 01'!J25</f>
        <v>351658.55</v>
      </c>
      <c r="K23" s="12">
        <f>+'RGF-Anexo 01'!K24+'RGF-Anexo 01'!K25</f>
        <v>237796.33000000002</v>
      </c>
      <c r="L23" s="12">
        <f>+'RGF-Anexo 01'!L24+'RGF-Anexo 01'!L25</f>
        <v>351623.76</v>
      </c>
      <c r="M23" s="12">
        <f>+'RGF-Anexo 01'!M24+'RGF-Anexo 01'!M25</f>
        <v>320251.51999999996</v>
      </c>
      <c r="N23" s="12">
        <f>+'RGF-Anexo 01'!N24+'RGF-Anexo 01'!N25</f>
        <v>3926669.8400000003</v>
      </c>
      <c r="O23" s="12">
        <f>+'RGF-Anexo 01'!O24+'RGF-Anexo 01'!O25</f>
        <v>0</v>
      </c>
    </row>
    <row r="24" spans="1:15" ht="13.15" customHeight="1">
      <c r="A24" s="10" t="s">
        <v>34</v>
      </c>
      <c r="B24" s="11">
        <v>296547.90999999997</v>
      </c>
      <c r="C24" s="11">
        <v>203620.42</v>
      </c>
      <c r="D24" s="11">
        <v>160182.07</v>
      </c>
      <c r="E24" s="11">
        <v>445291.35</v>
      </c>
      <c r="F24" s="11">
        <v>268933.71000000002</v>
      </c>
      <c r="G24" s="11">
        <v>275714.34000000003</v>
      </c>
      <c r="H24" s="11">
        <v>249084.18</v>
      </c>
      <c r="I24" s="11">
        <v>286259.06</v>
      </c>
      <c r="J24" s="11">
        <v>295020.69</v>
      </c>
      <c r="K24" s="11">
        <v>180867</v>
      </c>
      <c r="L24" s="11">
        <v>294794.59000000003</v>
      </c>
      <c r="M24" s="11">
        <v>263356.48</v>
      </c>
      <c r="N24" s="11">
        <f>M24+L24+K24+J24+I24+H24+G24+F24+E24+D24+C24+B24</f>
        <v>3219671.8000000003</v>
      </c>
      <c r="O24" s="11"/>
    </row>
    <row r="25" spans="1:15" ht="13.15" customHeight="1">
      <c r="A25" s="8" t="s">
        <v>35</v>
      </c>
      <c r="B25" s="12">
        <v>55292.55</v>
      </c>
      <c r="C25" s="12">
        <v>51078.32</v>
      </c>
      <c r="D25" s="12">
        <v>51354.91</v>
      </c>
      <c r="E25" s="12">
        <v>105125.33</v>
      </c>
      <c r="F25" s="12">
        <v>38526.129999999997</v>
      </c>
      <c r="G25" s="12">
        <v>66238.850000000006</v>
      </c>
      <c r="H25" s="12">
        <v>55987.51</v>
      </c>
      <c r="I25" s="12">
        <v>56103.040000000001</v>
      </c>
      <c r="J25" s="12">
        <v>56637.86</v>
      </c>
      <c r="K25" s="12">
        <v>56929.33</v>
      </c>
      <c r="L25" s="12">
        <v>56829.17</v>
      </c>
      <c r="M25" s="12">
        <v>56895.040000000001</v>
      </c>
      <c r="N25" s="11">
        <f>M25+L25+K25+J25+I25+H25+G25+F25+E25+D25+C25+B25</f>
        <v>706998.03999999992</v>
      </c>
      <c r="O25" s="12"/>
    </row>
    <row r="26" spans="1:15" ht="13.15" customHeight="1">
      <c r="A26" s="10" t="s">
        <v>36</v>
      </c>
      <c r="B26" s="11">
        <f>+'RGF-Anexo 01'!B27+'RGF-Anexo 01'!B28</f>
        <v>4311989.62</v>
      </c>
      <c r="C26" s="11">
        <f>+'RGF-Anexo 01'!C27+'RGF-Anexo 01'!C28</f>
        <v>4312402.2799999993</v>
      </c>
      <c r="D26" s="11">
        <f>+'RGF-Anexo 01'!D27+'RGF-Anexo 01'!D28</f>
        <v>4318896.01</v>
      </c>
      <c r="E26" s="11">
        <f>+'RGF-Anexo 01'!E27+'RGF-Anexo 01'!E28</f>
        <v>6440400.9799999995</v>
      </c>
      <c r="F26" s="11">
        <f>+'RGF-Anexo 01'!F27+'RGF-Anexo 01'!F28</f>
        <v>4308482.7</v>
      </c>
      <c r="G26" s="11">
        <f>+'RGF-Anexo 01'!G27+'RGF-Anexo 01'!G28</f>
        <v>4517540.99</v>
      </c>
      <c r="H26" s="11">
        <f>+'RGF-Anexo 01'!H27+'RGF-Anexo 01'!H28</f>
        <v>4531614.82</v>
      </c>
      <c r="I26" s="11">
        <f>+'RGF-Anexo 01'!I27+'RGF-Anexo 01'!I28</f>
        <v>4558901.2</v>
      </c>
      <c r="J26" s="11">
        <f>+'RGF-Anexo 01'!J27+'RGF-Anexo 01'!J28</f>
        <v>4573818.91</v>
      </c>
      <c r="K26" s="11">
        <f>+'RGF-Anexo 01'!K27+'RGF-Anexo 01'!K28</f>
        <v>6863702.2999999998</v>
      </c>
      <c r="L26" s="11">
        <f>+'RGF-Anexo 01'!L27+'RGF-Anexo 01'!L28</f>
        <v>4567059.84</v>
      </c>
      <c r="M26" s="11">
        <f>+'RGF-Anexo 01'!M27+'RGF-Anexo 01'!M28</f>
        <v>4592007.38</v>
      </c>
      <c r="N26" s="11">
        <f>+'RGF-Anexo 01'!N27+'RGF-Anexo 01'!N28</f>
        <v>57896817.030000001</v>
      </c>
      <c r="O26" s="11">
        <f>+'RGF-Anexo 01'!O27+'RGF-Anexo 01'!O28</f>
        <v>0</v>
      </c>
    </row>
    <row r="27" spans="1:15" ht="13.15" customHeight="1">
      <c r="A27" s="8" t="s">
        <v>37</v>
      </c>
      <c r="B27" s="12">
        <v>3449496.43</v>
      </c>
      <c r="C27" s="12">
        <v>3444257.78</v>
      </c>
      <c r="D27" s="12">
        <v>3450541.47</v>
      </c>
      <c r="E27" s="12">
        <v>5135425.6399999997</v>
      </c>
      <c r="F27" s="12">
        <v>3438039.13</v>
      </c>
      <c r="G27" s="12">
        <v>3605947.03</v>
      </c>
      <c r="H27" s="12">
        <v>3600791.58</v>
      </c>
      <c r="I27" s="12">
        <v>3625288.12</v>
      </c>
      <c r="J27" s="12">
        <v>3649980.23</v>
      </c>
      <c r="K27" s="12">
        <v>5482557.6399999997</v>
      </c>
      <c r="L27" s="12">
        <v>3655049.51</v>
      </c>
      <c r="M27" s="12">
        <v>3672031.3</v>
      </c>
      <c r="N27" s="11">
        <f>M27+L27+K27+J27+I27+H27+G27+F27+E27+D27+C27+B27</f>
        <v>46209405.859999999</v>
      </c>
      <c r="O27" s="12"/>
    </row>
    <row r="28" spans="1:15" ht="13.15" customHeight="1">
      <c r="A28" s="10" t="s">
        <v>38</v>
      </c>
      <c r="B28" s="11">
        <v>862493.19</v>
      </c>
      <c r="C28" s="11">
        <v>868144.5</v>
      </c>
      <c r="D28" s="11">
        <v>868354.54</v>
      </c>
      <c r="E28" s="11">
        <v>1304975.3400000001</v>
      </c>
      <c r="F28" s="11">
        <v>870443.57</v>
      </c>
      <c r="G28" s="11">
        <v>911593.96</v>
      </c>
      <c r="H28" s="11">
        <v>930823.24</v>
      </c>
      <c r="I28" s="11">
        <v>933613.08</v>
      </c>
      <c r="J28" s="11">
        <v>923838.68</v>
      </c>
      <c r="K28" s="11">
        <v>1381144.66</v>
      </c>
      <c r="L28" s="11">
        <v>912010.33</v>
      </c>
      <c r="M28" s="11">
        <v>919976.08</v>
      </c>
      <c r="N28" s="11">
        <f>M28+L28+K28+J28+I28+H28+G28+F28+E28+D28+C28+B28</f>
        <v>11687411.17</v>
      </c>
      <c r="O28" s="11"/>
    </row>
    <row r="29" spans="1:15" ht="26.45" customHeight="1">
      <c r="A29" s="8" t="s">
        <v>39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ht="13.15" customHeight="1">
      <c r="A30" s="10" t="s">
        <v>40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ht="13.15" customHeight="1">
      <c r="A31" s="8" t="s">
        <v>41</v>
      </c>
      <c r="B31" s="12">
        <v>4311989.62</v>
      </c>
      <c r="C31" s="12">
        <v>4312402.28</v>
      </c>
      <c r="D31" s="12">
        <v>4318896.01</v>
      </c>
      <c r="E31" s="12">
        <v>6440400.9800000004</v>
      </c>
      <c r="F31" s="12">
        <v>4308482.7</v>
      </c>
      <c r="G31" s="12">
        <v>4517540.99</v>
      </c>
      <c r="H31" s="12">
        <v>4531614.82</v>
      </c>
      <c r="I31" s="12">
        <v>4558901.2</v>
      </c>
      <c r="J31" s="12">
        <v>4573818.91</v>
      </c>
      <c r="K31" s="12">
        <v>6863702.2999999998</v>
      </c>
      <c r="L31" s="12">
        <v>4567059.84</v>
      </c>
      <c r="M31" s="12">
        <v>4592007.38</v>
      </c>
      <c r="N31" s="11">
        <f>M31+L31+K31+J31+I31+H31+G31+F31+E31+D31+C31+B31</f>
        <v>57896817.030000001</v>
      </c>
      <c r="O31" s="12"/>
    </row>
    <row r="32" spans="1:15" ht="13.15" customHeight="1">
      <c r="A32" s="10" t="s">
        <v>42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ht="13.15" customHeight="1">
      <c r="A33" s="8" t="s">
        <v>43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3.15" customHeight="1">
      <c r="A34" s="10" t="s">
        <v>44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13.15" customHeight="1">
      <c r="A35" s="8" t="s">
        <v>45</v>
      </c>
      <c r="B35" s="12">
        <v>4311989.62</v>
      </c>
      <c r="C35" s="12">
        <v>4312402.28</v>
      </c>
      <c r="D35" s="12">
        <v>4318896.01</v>
      </c>
      <c r="E35" s="12">
        <v>6440400.9800000004</v>
      </c>
      <c r="F35" s="12">
        <v>4308482.7</v>
      </c>
      <c r="G35" s="12">
        <v>4517540.99</v>
      </c>
      <c r="H35" s="12">
        <v>4531614.82</v>
      </c>
      <c r="I35" s="12">
        <v>4558901.2</v>
      </c>
      <c r="J35" s="12">
        <v>4573818.91</v>
      </c>
      <c r="K35" s="12">
        <v>6863702.2999999998</v>
      </c>
      <c r="L35" s="12">
        <v>4567059.84</v>
      </c>
      <c r="M35" s="12">
        <v>4592007.38</v>
      </c>
      <c r="N35" s="11">
        <f>M35+L35+K35+J35+I35+H35+G35+F35+E35+D35+C35+B35</f>
        <v>57896817.030000001</v>
      </c>
      <c r="O35" s="12"/>
    </row>
    <row r="36" spans="1:15" ht="26.45" customHeight="1">
      <c r="A36" s="10" t="s">
        <v>46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ht="26.45" customHeight="1">
      <c r="A37" s="8" t="s">
        <v>47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ht="13.15" customHeight="1">
      <c r="A38" s="10" t="s">
        <v>48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ht="13.15" customHeight="1">
      <c r="A39" s="8" t="s">
        <v>49</v>
      </c>
      <c r="B39" s="12">
        <f>+'RGF-Anexo 01'!B22-'RGF-Anexo 01'!B31</f>
        <v>351840.45999999996</v>
      </c>
      <c r="C39" s="12">
        <f>+'RGF-Anexo 01'!C22-'RGF-Anexo 01'!C31</f>
        <v>254698.73999999929</v>
      </c>
      <c r="D39" s="12">
        <f>+'RGF-Anexo 01'!D22-'RGF-Anexo 01'!D31</f>
        <v>211536.98000000045</v>
      </c>
      <c r="E39" s="12">
        <f>+'RGF-Anexo 01'!E22-'RGF-Anexo 01'!E31</f>
        <v>550416.67999999877</v>
      </c>
      <c r="F39" s="12">
        <f>+'RGF-Anexo 01'!F22-'RGF-Anexo 01'!F31</f>
        <v>307459.83999999985</v>
      </c>
      <c r="G39" s="12">
        <f>+'RGF-Anexo 01'!G22-'RGF-Anexo 01'!G31</f>
        <v>341953.19000000041</v>
      </c>
      <c r="H39" s="12">
        <f>+'RGF-Anexo 01'!H22-'RGF-Anexo 01'!H31</f>
        <v>305071.69000000041</v>
      </c>
      <c r="I39" s="12">
        <f>+'RGF-Anexo 01'!I22-'RGF-Anexo 01'!I31</f>
        <v>342362.09999999963</v>
      </c>
      <c r="J39" s="12">
        <f>+'RGF-Anexo 01'!J22-'RGF-Anexo 01'!J31</f>
        <v>351658.54999999981</v>
      </c>
      <c r="K39" s="12">
        <f>+'RGF-Anexo 01'!K22-'RGF-Anexo 01'!K31</f>
        <v>237796.33000000007</v>
      </c>
      <c r="L39" s="12">
        <f>+'RGF-Anexo 01'!L22-'RGF-Anexo 01'!L31</f>
        <v>351623.75999999978</v>
      </c>
      <c r="M39" s="12">
        <f>+'RGF-Anexo 01'!M22-'RGF-Anexo 01'!M31</f>
        <v>320251.51999999955</v>
      </c>
      <c r="N39" s="12">
        <f>+'RGF-Anexo 01'!N22-'RGF-Anexo 01'!N31</f>
        <v>3926669.8400000036</v>
      </c>
      <c r="O39" s="12">
        <f>+'RGF-Anexo 01'!O22-'RGF-Anexo 01'!O31</f>
        <v>0</v>
      </c>
    </row>
    <row r="42" spans="1:15" ht="13.15" customHeight="1">
      <c r="A42" s="6" t="s">
        <v>10</v>
      </c>
    </row>
    <row r="43" spans="1:15" ht="13.15" customHeight="1">
      <c r="A43" s="6" t="s">
        <v>50</v>
      </c>
    </row>
    <row r="44" spans="1:15" ht="13.15" customHeight="1">
      <c r="A44" s="6" t="s">
        <v>12</v>
      </c>
    </row>
    <row r="45" spans="1:15" ht="30" customHeight="1">
      <c r="A45" s="16" t="s">
        <v>51</v>
      </c>
      <c r="B45" s="17" t="s">
        <v>52</v>
      </c>
      <c r="C45" s="17"/>
    </row>
    <row r="46" spans="1:15" ht="30" customHeight="1">
      <c r="A46" s="16"/>
      <c r="B46" s="7" t="s">
        <v>53</v>
      </c>
      <c r="C46" s="7" t="s">
        <v>54</v>
      </c>
    </row>
    <row r="47" spans="1:15" ht="13.15" customHeight="1">
      <c r="A47" s="8" t="s">
        <v>52</v>
      </c>
      <c r="B47" s="9"/>
      <c r="C47" s="9"/>
    </row>
    <row r="48" spans="1:15" ht="13.15" customHeight="1">
      <c r="A48" s="10" t="s">
        <v>55</v>
      </c>
      <c r="B48" s="11">
        <v>4512867.22</v>
      </c>
      <c r="C48" s="11"/>
    </row>
    <row r="49" spans="1:3" ht="26.45" customHeight="1">
      <c r="A49" s="8" t="s">
        <v>56</v>
      </c>
      <c r="B49" s="12">
        <v>0</v>
      </c>
      <c r="C49" s="12"/>
    </row>
    <row r="50" spans="1:3" ht="26.45" customHeight="1">
      <c r="A50" s="10" t="s">
        <v>57</v>
      </c>
      <c r="B50" s="11">
        <v>0</v>
      </c>
      <c r="C50" s="11"/>
    </row>
    <row r="51" spans="1:3" ht="26.45" customHeight="1">
      <c r="A51" s="8" t="s">
        <v>58</v>
      </c>
      <c r="B51" s="12">
        <v>0</v>
      </c>
      <c r="C51" s="12"/>
    </row>
    <row r="52" spans="1:3" ht="13.15" customHeight="1">
      <c r="A52" s="10" t="s">
        <v>59</v>
      </c>
      <c r="B52" s="11">
        <v>0</v>
      </c>
      <c r="C52" s="11"/>
    </row>
    <row r="53" spans="1:3" ht="26.45" customHeight="1">
      <c r="A53" s="8" t="s">
        <v>60</v>
      </c>
      <c r="B53" s="12">
        <v>4512867.22</v>
      </c>
      <c r="C53" s="12"/>
    </row>
    <row r="54" spans="1:3" ht="13.15" customHeight="1">
      <c r="A54" s="10" t="s">
        <v>61</v>
      </c>
      <c r="B54" s="11">
        <v>3926669.84</v>
      </c>
      <c r="C54" s="11">
        <v>87.01</v>
      </c>
    </row>
    <row r="55" spans="1:3" ht="13.15" customHeight="1">
      <c r="A55" s="8" t="s">
        <v>62</v>
      </c>
      <c r="B55" s="12">
        <v>2436948.2999999998</v>
      </c>
      <c r="C55" s="12">
        <v>54</v>
      </c>
    </row>
    <row r="56" spans="1:3" ht="13.15" customHeight="1">
      <c r="A56" s="10" t="s">
        <v>63</v>
      </c>
      <c r="B56" s="11">
        <v>2315100.89</v>
      </c>
      <c r="C56" s="11">
        <v>51.3</v>
      </c>
    </row>
    <row r="57" spans="1:3" ht="13.15" customHeight="1">
      <c r="A57" s="8" t="s">
        <v>64</v>
      </c>
      <c r="B57" s="12">
        <v>2193253.4700000002</v>
      </c>
      <c r="C57" s="12">
        <v>48.6</v>
      </c>
    </row>
    <row r="60" spans="1:3" ht="13.15" customHeight="1">
      <c r="A60" s="6" t="s">
        <v>10</v>
      </c>
    </row>
    <row r="61" spans="1:3" ht="13.15" customHeight="1">
      <c r="A61" s="6" t="s">
        <v>65</v>
      </c>
    </row>
    <row r="62" spans="1:3" ht="13.15" customHeight="1">
      <c r="A62" s="6" t="s">
        <v>12</v>
      </c>
    </row>
    <row r="63" spans="1:3" ht="30" customHeight="1">
      <c r="A63" s="16" t="s">
        <v>66</v>
      </c>
      <c r="B63" s="7" t="s">
        <v>67</v>
      </c>
    </row>
    <row r="64" spans="1:3" ht="30" customHeight="1">
      <c r="A64" s="16"/>
      <c r="B64" s="7" t="s">
        <v>68</v>
      </c>
    </row>
    <row r="65" spans="1:10" ht="13.15" customHeight="1">
      <c r="A65" s="8" t="s">
        <v>66</v>
      </c>
      <c r="B65" s="9"/>
    </row>
    <row r="66" spans="1:10" ht="300" customHeight="1">
      <c r="A66" s="10" t="s">
        <v>69</v>
      </c>
      <c r="B66" s="13"/>
    </row>
    <row r="69" spans="1:10" ht="26.45" customHeight="1">
      <c r="A69" s="6" t="s">
        <v>70</v>
      </c>
    </row>
    <row r="70" spans="1:10" ht="13.15" customHeight="1">
      <c r="A70" s="6" t="s">
        <v>71</v>
      </c>
    </row>
    <row r="71" spans="1:10" ht="13.15" customHeight="1">
      <c r="A71" s="6" t="s">
        <v>12</v>
      </c>
    </row>
    <row r="72" spans="1:10" ht="30" customHeight="1">
      <c r="A72" s="16" t="s">
        <v>72</v>
      </c>
      <c r="B72" s="17" t="s">
        <v>73</v>
      </c>
      <c r="C72" s="17"/>
      <c r="D72" s="17"/>
      <c r="E72" s="17"/>
      <c r="F72" s="17"/>
      <c r="G72" s="17"/>
      <c r="H72" s="17"/>
      <c r="I72" s="17"/>
      <c r="J72" s="17"/>
    </row>
    <row r="73" spans="1:10" ht="30" customHeight="1">
      <c r="A73" s="16"/>
      <c r="B73" s="17" t="s">
        <v>74</v>
      </c>
      <c r="C73" s="17"/>
      <c r="D73" s="17"/>
      <c r="E73" s="17" t="s">
        <v>75</v>
      </c>
      <c r="F73" s="17"/>
      <c r="G73" s="17"/>
      <c r="H73" s="17" t="s">
        <v>76</v>
      </c>
      <c r="I73" s="17"/>
      <c r="J73" s="17"/>
    </row>
    <row r="74" spans="1:10" ht="30" customHeight="1">
      <c r="A74" s="16"/>
      <c r="B74" s="17" t="s">
        <v>77</v>
      </c>
      <c r="C74" s="17"/>
      <c r="D74" s="17"/>
      <c r="E74" s="17" t="s">
        <v>78</v>
      </c>
      <c r="F74" s="17"/>
      <c r="G74" s="17"/>
      <c r="H74" s="17" t="s">
        <v>79</v>
      </c>
      <c r="I74" s="17"/>
      <c r="J74" s="17"/>
    </row>
    <row r="75" spans="1:10" ht="30" customHeight="1">
      <c r="A75" s="16"/>
      <c r="B75" s="7" t="s">
        <v>80</v>
      </c>
      <c r="C75" s="7" t="s">
        <v>81</v>
      </c>
      <c r="D75" s="7" t="s">
        <v>82</v>
      </c>
      <c r="E75" s="7" t="s">
        <v>83</v>
      </c>
      <c r="F75" s="7" t="s">
        <v>84</v>
      </c>
      <c r="G75" s="7" t="s">
        <v>85</v>
      </c>
      <c r="H75" s="7" t="s">
        <v>86</v>
      </c>
      <c r="I75" s="7" t="s">
        <v>87</v>
      </c>
      <c r="J75" s="7" t="s">
        <v>88</v>
      </c>
    </row>
    <row r="76" spans="1:10" ht="13.15" customHeight="1">
      <c r="A76" s="8" t="s">
        <v>72</v>
      </c>
      <c r="B76" s="9"/>
      <c r="C76" s="9"/>
      <c r="D76" s="9"/>
      <c r="E76" s="9"/>
      <c r="F76" s="9"/>
      <c r="G76" s="9"/>
      <c r="H76" s="9"/>
      <c r="I76" s="9"/>
      <c r="J76" s="9"/>
    </row>
    <row r="77" spans="1:10" ht="13.15" customHeight="1">
      <c r="A77" s="10" t="s">
        <v>89</v>
      </c>
      <c r="B77" s="11"/>
      <c r="C77" s="11"/>
      <c r="D77" s="11"/>
      <c r="E77" s="11"/>
      <c r="F77" s="11"/>
      <c r="G77" s="11"/>
      <c r="H77" s="11"/>
      <c r="I77" s="11"/>
      <c r="J77" s="11"/>
    </row>
    <row r="80" spans="1:10" ht="26.45" customHeight="1">
      <c r="A80" s="6" t="s">
        <v>70</v>
      </c>
    </row>
    <row r="81" spans="1:13" ht="13.15" customHeight="1">
      <c r="A81" s="6" t="s">
        <v>90</v>
      </c>
    </row>
    <row r="82" spans="1:13" ht="13.15" customHeight="1">
      <c r="A82" s="6" t="s">
        <v>12</v>
      </c>
    </row>
    <row r="83" spans="1:13" ht="30" customHeight="1">
      <c r="A83" s="16" t="s">
        <v>91</v>
      </c>
      <c r="B83" s="7" t="s">
        <v>92</v>
      </c>
    </row>
    <row r="84" spans="1:13" ht="30" customHeight="1">
      <c r="A84" s="16"/>
      <c r="B84" s="7" t="s">
        <v>92</v>
      </c>
    </row>
    <row r="85" spans="1:13" ht="13.15" customHeight="1">
      <c r="A85" s="8" t="s">
        <v>91</v>
      </c>
      <c r="B85" s="9"/>
    </row>
    <row r="86" spans="1:13" ht="13.15" customHeight="1">
      <c r="A86" s="10" t="s">
        <v>93</v>
      </c>
      <c r="B86" s="11"/>
    </row>
    <row r="87" spans="1:13" ht="13.15" customHeight="1">
      <c r="A87" s="8" t="s">
        <v>94</v>
      </c>
      <c r="B87" s="12"/>
    </row>
    <row r="88" spans="1:13" ht="13.15" customHeight="1">
      <c r="A88" s="10" t="s">
        <v>95</v>
      </c>
      <c r="B88" s="11"/>
    </row>
    <row r="89" spans="1:13" ht="13.15" customHeight="1">
      <c r="A89" s="8" t="s">
        <v>96</v>
      </c>
      <c r="B89" s="12"/>
    </row>
    <row r="92" spans="1:13" ht="26.45" customHeight="1">
      <c r="A92" s="6" t="s">
        <v>70</v>
      </c>
    </row>
    <row r="93" spans="1:13" ht="26.45" customHeight="1">
      <c r="A93" s="6" t="s">
        <v>97</v>
      </c>
    </row>
    <row r="94" spans="1:13" ht="13.15" customHeight="1">
      <c r="A94" s="6" t="s">
        <v>12</v>
      </c>
    </row>
    <row r="95" spans="1:13" ht="30" customHeight="1">
      <c r="A95" s="16" t="s">
        <v>98</v>
      </c>
      <c r="B95" s="17" t="s">
        <v>99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 spans="1:13" ht="30" customHeight="1">
      <c r="A96" s="16"/>
      <c r="B96" s="7" t="s">
        <v>100</v>
      </c>
      <c r="C96" s="7" t="s">
        <v>101</v>
      </c>
      <c r="D96" s="7" t="s">
        <v>102</v>
      </c>
      <c r="E96" s="7" t="s">
        <v>103</v>
      </c>
      <c r="F96" s="7" t="s">
        <v>104</v>
      </c>
      <c r="G96" s="7" t="s">
        <v>105</v>
      </c>
      <c r="H96" s="7" t="s">
        <v>106</v>
      </c>
      <c r="I96" s="7" t="s">
        <v>107</v>
      </c>
      <c r="J96" s="7" t="s">
        <v>108</v>
      </c>
      <c r="K96" s="7" t="s">
        <v>109</v>
      </c>
      <c r="L96" s="7" t="s">
        <v>110</v>
      </c>
      <c r="M96" s="7" t="s">
        <v>111</v>
      </c>
    </row>
    <row r="97" spans="1:13" ht="26.45" customHeight="1">
      <c r="A97" s="8" t="s">
        <v>112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</row>
    <row r="98" spans="1:13" ht="26.45" customHeight="1">
      <c r="A98" s="10" t="s">
        <v>113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1:13" ht="13.15" customHeight="1">
      <c r="A99" s="8" t="s">
        <v>114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</row>
    <row r="100" spans="1:13" ht="13.15" customHeight="1">
      <c r="A100" s="10" t="s">
        <v>115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1:13" ht="13.15" customHeight="1">
      <c r="A101" s="8" t="s">
        <v>116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4" spans="1:13" ht="26.45" customHeight="1">
      <c r="A104" s="6" t="s">
        <v>70</v>
      </c>
    </row>
    <row r="105" spans="1:13" ht="13.15" customHeight="1">
      <c r="A105" s="6" t="s">
        <v>65</v>
      </c>
    </row>
    <row r="106" spans="1:13" ht="13.15" customHeight="1">
      <c r="A106" s="6" t="s">
        <v>12</v>
      </c>
    </row>
    <row r="107" spans="1:13" ht="30" customHeight="1">
      <c r="A107" s="16" t="s">
        <v>66</v>
      </c>
      <c r="B107" s="7" t="s">
        <v>67</v>
      </c>
    </row>
    <row r="108" spans="1:13" ht="30" customHeight="1">
      <c r="A108" s="16"/>
      <c r="B108" s="7" t="s">
        <v>68</v>
      </c>
    </row>
    <row r="109" spans="1:13" ht="13.15" customHeight="1">
      <c r="A109" s="8" t="s">
        <v>66</v>
      </c>
      <c r="B109" s="9"/>
    </row>
    <row r="110" spans="1:13" ht="300" customHeight="1">
      <c r="A110" s="10" t="s">
        <v>117</v>
      </c>
      <c r="B110" s="13"/>
    </row>
    <row r="111" spans="1:13" ht="300" customHeight="1">
      <c r="A111" s="8" t="s">
        <v>69</v>
      </c>
      <c r="B111" s="14"/>
    </row>
    <row r="114" spans="1:2" ht="13.15" customHeight="1">
      <c r="A114" s="6" t="s">
        <v>118</v>
      </c>
    </row>
    <row r="115" spans="1:2" ht="13.15" customHeight="1">
      <c r="A115" s="6" t="s">
        <v>65</v>
      </c>
    </row>
    <row r="116" spans="1:2" ht="13.15" customHeight="1">
      <c r="A116" s="6" t="s">
        <v>12</v>
      </c>
    </row>
    <row r="117" spans="1:2" ht="30" customHeight="1">
      <c r="A117" s="16" t="s">
        <v>66</v>
      </c>
      <c r="B117" s="7" t="s">
        <v>67</v>
      </c>
    </row>
    <row r="118" spans="1:2" ht="30" customHeight="1">
      <c r="A118" s="16"/>
      <c r="B118" s="7" t="s">
        <v>68</v>
      </c>
    </row>
    <row r="119" spans="1:2" ht="13.15" customHeight="1">
      <c r="A119" s="8" t="s">
        <v>66</v>
      </c>
      <c r="B119" s="9"/>
    </row>
    <row r="120" spans="1:2" ht="300" customHeight="1">
      <c r="A120" s="10" t="s">
        <v>69</v>
      </c>
      <c r="B120" s="13"/>
    </row>
  </sheetData>
  <sheetProtection sheet="1" objects="1" scenarios="1"/>
  <mergeCells count="21">
    <mergeCell ref="A17:A20"/>
    <mergeCell ref="B17:O17"/>
    <mergeCell ref="B18:O18"/>
    <mergeCell ref="B19:N19"/>
    <mergeCell ref="O19:O20"/>
    <mergeCell ref="A45:A46"/>
    <mergeCell ref="B45:C45"/>
    <mergeCell ref="A63:A64"/>
    <mergeCell ref="A72:A75"/>
    <mergeCell ref="B72:J72"/>
    <mergeCell ref="B73:D73"/>
    <mergeCell ref="E73:G73"/>
    <mergeCell ref="H73:J73"/>
    <mergeCell ref="B74:D74"/>
    <mergeCell ref="E74:G74"/>
    <mergeCell ref="H74:J74"/>
    <mergeCell ref="A83:A84"/>
    <mergeCell ref="A95:A96"/>
    <mergeCell ref="B95:M95"/>
    <mergeCell ref="A107:A108"/>
    <mergeCell ref="A117:A118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48"/>
  <sheetViews>
    <sheetView workbookViewId="0"/>
  </sheetViews>
  <sheetFormatPr defaultColWidth="11.5703125" defaultRowHeight="12.75"/>
  <cols>
    <col min="1" max="64" width="9" customWidth="1"/>
  </cols>
  <sheetData>
    <row r="1" spans="1:1" ht="12.75" customHeight="1">
      <c r="A1" t="s">
        <v>119</v>
      </c>
    </row>
    <row r="2" spans="1:1" ht="12.75" customHeight="1">
      <c r="A2" t="s">
        <v>120</v>
      </c>
    </row>
    <row r="3" spans="1:1" ht="12.75" customHeight="1">
      <c r="A3" t="s">
        <v>121</v>
      </c>
    </row>
    <row r="4" spans="1:1" ht="12.75" customHeight="1">
      <c r="A4" t="s">
        <v>122</v>
      </c>
    </row>
    <row r="5" spans="1:1" ht="12.75" customHeight="1">
      <c r="A5" t="s">
        <v>123</v>
      </c>
    </row>
    <row r="6" spans="1:1" ht="12.75" customHeight="1">
      <c r="A6" t="s">
        <v>124</v>
      </c>
    </row>
    <row r="7" spans="1:1" ht="12.75" customHeight="1">
      <c r="A7" t="s">
        <v>125</v>
      </c>
    </row>
    <row r="8" spans="1:1" ht="12.75" customHeight="1">
      <c r="A8" t="s">
        <v>126</v>
      </c>
    </row>
    <row r="9" spans="1:1" ht="12.75" customHeight="1">
      <c r="A9" t="s">
        <v>127</v>
      </c>
    </row>
    <row r="10" spans="1:1" ht="12.75" customHeight="1">
      <c r="A10" t="s">
        <v>128</v>
      </c>
    </row>
    <row r="11" spans="1:1" ht="12.75" customHeight="1">
      <c r="A11" t="s">
        <v>129</v>
      </c>
    </row>
    <row r="12" spans="1:1" ht="12.75" customHeight="1">
      <c r="A12" t="s">
        <v>130</v>
      </c>
    </row>
    <row r="13" spans="1:1" ht="12.75" customHeight="1">
      <c r="A13" t="s">
        <v>131</v>
      </c>
    </row>
    <row r="14" spans="1:1" ht="12.75" customHeight="1">
      <c r="A14" t="s">
        <v>132</v>
      </c>
    </row>
    <row r="15" spans="1:1" ht="12.75" customHeight="1">
      <c r="A15" t="s">
        <v>133</v>
      </c>
    </row>
    <row r="16" spans="1:1" ht="12.75" customHeight="1">
      <c r="A16" t="s">
        <v>134</v>
      </c>
    </row>
    <row r="17" spans="1:1" ht="12.75" customHeight="1">
      <c r="A17" t="s">
        <v>135</v>
      </c>
    </row>
    <row r="18" spans="1:1" ht="12.75" customHeight="1">
      <c r="A18" t="s">
        <v>136</v>
      </c>
    </row>
    <row r="19" spans="1:1" ht="12.75" customHeight="1">
      <c r="A19" t="s">
        <v>137</v>
      </c>
    </row>
    <row r="20" spans="1:1" ht="12.75" customHeight="1">
      <c r="A20" t="s">
        <v>138</v>
      </c>
    </row>
    <row r="21" spans="1:1" ht="12.75" customHeight="1">
      <c r="A21" t="s">
        <v>139</v>
      </c>
    </row>
    <row r="22" spans="1:1" ht="12.75" customHeight="1">
      <c r="A22" t="s">
        <v>140</v>
      </c>
    </row>
    <row r="23" spans="1:1" ht="12.75" customHeight="1">
      <c r="A23" t="s">
        <v>141</v>
      </c>
    </row>
    <row r="24" spans="1:1" ht="12.75" customHeight="1">
      <c r="A24" t="s">
        <v>142</v>
      </c>
    </row>
    <row r="25" spans="1:1" ht="12.75" customHeight="1">
      <c r="A25" t="s">
        <v>143</v>
      </c>
    </row>
    <row r="26" spans="1:1" ht="12.75" customHeight="1">
      <c r="A26" t="s">
        <v>144</v>
      </c>
    </row>
    <row r="27" spans="1:1" ht="12.75" customHeight="1">
      <c r="A27" t="s">
        <v>145</v>
      </c>
    </row>
    <row r="28" spans="1:1" ht="12.75" customHeight="1">
      <c r="A28" t="s">
        <v>146</v>
      </c>
    </row>
    <row r="29" spans="1:1" ht="12.75" customHeight="1">
      <c r="A29" t="s">
        <v>147</v>
      </c>
    </row>
    <row r="30" spans="1:1" ht="12.75" customHeight="1">
      <c r="A30" t="s">
        <v>148</v>
      </c>
    </row>
    <row r="31" spans="1:1" ht="12.75" customHeight="1">
      <c r="A31" t="s">
        <v>149</v>
      </c>
    </row>
    <row r="32" spans="1:1" ht="12.75" customHeight="1">
      <c r="A32" t="s">
        <v>150</v>
      </c>
    </row>
    <row r="33" spans="1:1" ht="12.75" customHeight="1">
      <c r="A33" t="s">
        <v>151</v>
      </c>
    </row>
    <row r="34" spans="1:1" ht="12.75" customHeight="1">
      <c r="A34" t="s">
        <v>152</v>
      </c>
    </row>
    <row r="35" spans="1:1" ht="12.75" customHeight="1">
      <c r="A35" t="s">
        <v>153</v>
      </c>
    </row>
    <row r="36" spans="1:1" ht="12.75" customHeight="1">
      <c r="A36" t="s">
        <v>154</v>
      </c>
    </row>
    <row r="37" spans="1:1" ht="12.75" customHeight="1">
      <c r="A37" t="s">
        <v>155</v>
      </c>
    </row>
    <row r="38" spans="1:1" ht="12.75" customHeight="1">
      <c r="A38" t="s">
        <v>156</v>
      </c>
    </row>
    <row r="39" spans="1:1" ht="12.75" customHeight="1">
      <c r="A39" t="s">
        <v>157</v>
      </c>
    </row>
    <row r="40" spans="1:1" ht="12.75" customHeight="1">
      <c r="A40" t="s">
        <v>158</v>
      </c>
    </row>
    <row r="41" spans="1:1" ht="12.75" customHeight="1">
      <c r="A41" t="s">
        <v>159</v>
      </c>
    </row>
    <row r="42" spans="1:1" ht="12.75" customHeight="1">
      <c r="A42" t="s">
        <v>160</v>
      </c>
    </row>
    <row r="43" spans="1:1" ht="12.75" customHeight="1">
      <c r="A43" t="s">
        <v>161</v>
      </c>
    </row>
    <row r="44" spans="1:1" ht="12.75" customHeight="1">
      <c r="A44" t="s">
        <v>162</v>
      </c>
    </row>
    <row r="45" spans="1:1" ht="12.75" customHeight="1">
      <c r="A45" t="s">
        <v>163</v>
      </c>
    </row>
    <row r="46" spans="1:1" ht="12.75" customHeight="1">
      <c r="A46" t="s">
        <v>164</v>
      </c>
    </row>
    <row r="47" spans="1:1" ht="12.75" customHeight="1">
      <c r="A47" t="s">
        <v>165</v>
      </c>
    </row>
    <row r="48" spans="1:1" ht="12.75" customHeight="1">
      <c r="A48" t="s">
        <v>166</v>
      </c>
    </row>
    <row r="49" spans="1:1" ht="12.75" customHeight="1">
      <c r="A49" t="s">
        <v>167</v>
      </c>
    </row>
    <row r="50" spans="1:1" ht="12.75" customHeight="1">
      <c r="A50" t="s">
        <v>168</v>
      </c>
    </row>
    <row r="51" spans="1:1" ht="12.75" customHeight="1">
      <c r="A51" t="s">
        <v>169</v>
      </c>
    </row>
    <row r="52" spans="1:1" ht="12.75" customHeight="1">
      <c r="A52" t="s">
        <v>170</v>
      </c>
    </row>
    <row r="53" spans="1:1" ht="12.75" customHeight="1">
      <c r="A53" t="s">
        <v>171</v>
      </c>
    </row>
    <row r="54" spans="1:1" ht="12.75" customHeight="1">
      <c r="A54" t="s">
        <v>172</v>
      </c>
    </row>
    <row r="55" spans="1:1" ht="12.75" customHeight="1">
      <c r="A55" t="s">
        <v>173</v>
      </c>
    </row>
    <row r="56" spans="1:1" ht="12.75" customHeight="1">
      <c r="A56" t="s">
        <v>174</v>
      </c>
    </row>
    <row r="57" spans="1:1" ht="12.75" customHeight="1">
      <c r="A57" t="s">
        <v>175</v>
      </c>
    </row>
    <row r="58" spans="1:1" ht="12.75" customHeight="1">
      <c r="A58" t="s">
        <v>119</v>
      </c>
    </row>
    <row r="59" spans="1:1" ht="12.75" customHeight="1">
      <c r="A59" t="s">
        <v>119</v>
      </c>
    </row>
    <row r="60" spans="1:1" ht="12.75" customHeight="1">
      <c r="A60" t="s">
        <v>176</v>
      </c>
    </row>
    <row r="61" spans="1:1" ht="12.75" customHeight="1">
      <c r="A61" t="s">
        <v>177</v>
      </c>
    </row>
    <row r="62" spans="1:1" ht="12.75" customHeight="1">
      <c r="A62" t="s">
        <v>178</v>
      </c>
    </row>
    <row r="63" spans="1:1" ht="12.75" customHeight="1">
      <c r="A63" t="s">
        <v>179</v>
      </c>
    </row>
    <row r="64" spans="1:1" ht="12.75" customHeight="1">
      <c r="A64" t="s">
        <v>180</v>
      </c>
    </row>
    <row r="65" spans="1:1" ht="12.75" customHeight="1">
      <c r="A65" t="s">
        <v>181</v>
      </c>
    </row>
    <row r="66" spans="1:1" ht="12.75" customHeight="1">
      <c r="A66" t="s">
        <v>182</v>
      </c>
    </row>
    <row r="67" spans="1:1" ht="12.75" customHeight="1">
      <c r="A67" t="s">
        <v>183</v>
      </c>
    </row>
    <row r="68" spans="1:1" ht="12.75" customHeight="1">
      <c r="A68" t="s">
        <v>184</v>
      </c>
    </row>
    <row r="69" spans="1:1" ht="12.75" customHeight="1">
      <c r="A69" t="s">
        <v>185</v>
      </c>
    </row>
    <row r="70" spans="1:1" ht="12.75" customHeight="1">
      <c r="A70" t="s">
        <v>186</v>
      </c>
    </row>
    <row r="71" spans="1:1" ht="12.75" customHeight="1">
      <c r="A71" t="s">
        <v>187</v>
      </c>
    </row>
    <row r="72" spans="1:1" ht="12.75" customHeight="1">
      <c r="A72" t="s">
        <v>188</v>
      </c>
    </row>
    <row r="73" spans="1:1" ht="12.75" customHeight="1">
      <c r="A73" t="s">
        <v>189</v>
      </c>
    </row>
    <row r="74" spans="1:1" ht="12.75" customHeight="1">
      <c r="A74" t="s">
        <v>190</v>
      </c>
    </row>
    <row r="75" spans="1:1" ht="12.75" customHeight="1">
      <c r="A75" t="s">
        <v>191</v>
      </c>
    </row>
    <row r="76" spans="1:1" ht="12.75" customHeight="1">
      <c r="A76" t="s">
        <v>192</v>
      </c>
    </row>
    <row r="77" spans="1:1" ht="12.75" customHeight="1">
      <c r="A77" t="s">
        <v>193</v>
      </c>
    </row>
    <row r="78" spans="1:1" ht="12.75" customHeight="1">
      <c r="A78" t="s">
        <v>194</v>
      </c>
    </row>
    <row r="79" spans="1:1" ht="12.75" customHeight="1">
      <c r="A79" t="s">
        <v>195</v>
      </c>
    </row>
    <row r="80" spans="1:1" ht="12.75" customHeight="1">
      <c r="A80" t="s">
        <v>196</v>
      </c>
    </row>
    <row r="81" spans="1:1" ht="12.75" customHeight="1">
      <c r="A81" t="s">
        <v>197</v>
      </c>
    </row>
    <row r="82" spans="1:1" ht="12.75" customHeight="1">
      <c r="A82" t="s">
        <v>198</v>
      </c>
    </row>
    <row r="83" spans="1:1" ht="12.75" customHeight="1">
      <c r="A83" t="s">
        <v>199</v>
      </c>
    </row>
    <row r="84" spans="1:1" ht="12.75" customHeight="1">
      <c r="A84" t="s">
        <v>200</v>
      </c>
    </row>
    <row r="85" spans="1:1" ht="12.75" customHeight="1">
      <c r="A85" t="s">
        <v>201</v>
      </c>
    </row>
    <row r="86" spans="1:1" ht="12.75" customHeight="1">
      <c r="A86" t="s">
        <v>202</v>
      </c>
    </row>
    <row r="87" spans="1:1" ht="12.75" customHeight="1">
      <c r="A87" t="s">
        <v>203</v>
      </c>
    </row>
    <row r="88" spans="1:1" ht="12.75" customHeight="1">
      <c r="A88" t="s">
        <v>204</v>
      </c>
    </row>
    <row r="89" spans="1:1" ht="12.75" customHeight="1">
      <c r="A89" t="s">
        <v>205</v>
      </c>
    </row>
    <row r="90" spans="1:1" ht="12.75" customHeight="1">
      <c r="A90" t="s">
        <v>206</v>
      </c>
    </row>
    <row r="91" spans="1:1" ht="12.75" customHeight="1">
      <c r="A91" t="s">
        <v>207</v>
      </c>
    </row>
    <row r="92" spans="1:1" ht="12.75" customHeight="1">
      <c r="A92" t="s">
        <v>208</v>
      </c>
    </row>
    <row r="93" spans="1:1" ht="12.75" customHeight="1">
      <c r="A93" t="s">
        <v>209</v>
      </c>
    </row>
    <row r="94" spans="1:1" ht="12.75" customHeight="1">
      <c r="A94" t="s">
        <v>210</v>
      </c>
    </row>
    <row r="95" spans="1:1" ht="12.75" customHeight="1">
      <c r="A95" t="s">
        <v>211</v>
      </c>
    </row>
    <row r="96" spans="1:1" ht="12.75" customHeight="1">
      <c r="A96" t="s">
        <v>212</v>
      </c>
    </row>
    <row r="97" spans="1:1" ht="12.75" customHeight="1">
      <c r="A97" t="s">
        <v>176</v>
      </c>
    </row>
    <row r="98" spans="1:1" ht="12.75" customHeight="1">
      <c r="A98" t="s">
        <v>213</v>
      </c>
    </row>
    <row r="99" spans="1:1" ht="12.75" customHeight="1">
      <c r="A99" t="s">
        <v>214</v>
      </c>
    </row>
    <row r="100" spans="1:1" ht="12.75" customHeight="1">
      <c r="A100" t="s">
        <v>215</v>
      </c>
    </row>
    <row r="101" spans="1:1" ht="12.75" customHeight="1">
      <c r="A101" t="s">
        <v>216</v>
      </c>
    </row>
    <row r="102" spans="1:1" ht="12.75" customHeight="1">
      <c r="A102" t="s">
        <v>217</v>
      </c>
    </row>
    <row r="103" spans="1:1" ht="12.75" customHeight="1">
      <c r="A103" t="s">
        <v>218</v>
      </c>
    </row>
    <row r="104" spans="1:1" ht="12.75" customHeight="1">
      <c r="A104" t="s">
        <v>219</v>
      </c>
    </row>
    <row r="105" spans="1:1" ht="12.75" customHeight="1">
      <c r="A105" t="s">
        <v>220</v>
      </c>
    </row>
    <row r="106" spans="1:1" ht="12.75" customHeight="1">
      <c r="A106" t="s">
        <v>221</v>
      </c>
    </row>
    <row r="107" spans="1:1" ht="12.75" customHeight="1">
      <c r="A107" t="s">
        <v>222</v>
      </c>
    </row>
    <row r="108" spans="1:1" ht="12.75" customHeight="1">
      <c r="A108" t="s">
        <v>223</v>
      </c>
    </row>
    <row r="109" spans="1:1" ht="12.75" customHeight="1">
      <c r="A109" t="s">
        <v>224</v>
      </c>
    </row>
    <row r="110" spans="1:1" ht="12.75" customHeight="1">
      <c r="A110" t="s">
        <v>225</v>
      </c>
    </row>
    <row r="111" spans="1:1" ht="12.75" customHeight="1">
      <c r="A111" t="s">
        <v>226</v>
      </c>
    </row>
    <row r="112" spans="1:1" ht="12.75" customHeight="1">
      <c r="A112" t="s">
        <v>227</v>
      </c>
    </row>
    <row r="113" spans="1:1" ht="12.75" customHeight="1">
      <c r="A113" t="s">
        <v>228</v>
      </c>
    </row>
    <row r="114" spans="1:1" ht="12.75" customHeight="1">
      <c r="A114" t="s">
        <v>229</v>
      </c>
    </row>
    <row r="115" spans="1:1" ht="12.75" customHeight="1">
      <c r="A115" t="s">
        <v>230</v>
      </c>
    </row>
    <row r="116" spans="1:1" ht="12.75" customHeight="1">
      <c r="A116" t="s">
        <v>231</v>
      </c>
    </row>
    <row r="117" spans="1:1" ht="12.75" customHeight="1">
      <c r="A117" t="s">
        <v>232</v>
      </c>
    </row>
    <row r="118" spans="1:1" ht="12.75" customHeight="1">
      <c r="A118" t="s">
        <v>233</v>
      </c>
    </row>
    <row r="119" spans="1:1" ht="12.75" customHeight="1">
      <c r="A119" t="s">
        <v>234</v>
      </c>
    </row>
    <row r="120" spans="1:1" ht="12.75" customHeight="1">
      <c r="A120" t="s">
        <v>235</v>
      </c>
    </row>
    <row r="121" spans="1:1" ht="12.75" customHeight="1">
      <c r="A121" t="s">
        <v>236</v>
      </c>
    </row>
    <row r="122" spans="1:1" ht="12.75" customHeight="1">
      <c r="A122" t="s">
        <v>237</v>
      </c>
    </row>
    <row r="123" spans="1:1" ht="12.75" customHeight="1">
      <c r="A123" t="s">
        <v>238</v>
      </c>
    </row>
    <row r="124" spans="1:1" ht="12.75" customHeight="1">
      <c r="A124" t="s">
        <v>239</v>
      </c>
    </row>
    <row r="125" spans="1:1" ht="12.75" customHeight="1">
      <c r="A125" t="s">
        <v>240</v>
      </c>
    </row>
    <row r="126" spans="1:1" ht="12.75" customHeight="1">
      <c r="A126" t="s">
        <v>241</v>
      </c>
    </row>
    <row r="127" spans="1:1" ht="12.75" customHeight="1">
      <c r="A127" t="s">
        <v>242</v>
      </c>
    </row>
    <row r="128" spans="1:1" ht="12.75" customHeight="1">
      <c r="A128" t="s">
        <v>243</v>
      </c>
    </row>
    <row r="129" spans="1:1" ht="12.75" customHeight="1">
      <c r="A129" t="s">
        <v>244</v>
      </c>
    </row>
    <row r="130" spans="1:1" ht="12.75" customHeight="1">
      <c r="A130" t="s">
        <v>245</v>
      </c>
    </row>
    <row r="131" spans="1:1" ht="12.75" customHeight="1">
      <c r="A131" t="s">
        <v>246</v>
      </c>
    </row>
    <row r="132" spans="1:1" ht="12.75" customHeight="1">
      <c r="A132" t="s">
        <v>247</v>
      </c>
    </row>
    <row r="133" spans="1:1" ht="12.75" customHeight="1">
      <c r="A133" t="s">
        <v>248</v>
      </c>
    </row>
    <row r="134" spans="1:1" ht="12.75" customHeight="1">
      <c r="A134" t="s">
        <v>249</v>
      </c>
    </row>
    <row r="135" spans="1:1" ht="12.75" customHeight="1">
      <c r="A135" t="s">
        <v>250</v>
      </c>
    </row>
    <row r="136" spans="1:1" ht="12.75" customHeight="1">
      <c r="A136" t="s">
        <v>251</v>
      </c>
    </row>
    <row r="137" spans="1:1" ht="12.75" customHeight="1">
      <c r="A137" t="s">
        <v>252</v>
      </c>
    </row>
    <row r="138" spans="1:1" ht="12.75" customHeight="1">
      <c r="A138" t="s">
        <v>253</v>
      </c>
    </row>
    <row r="139" spans="1:1" ht="12.75" customHeight="1">
      <c r="A139" t="s">
        <v>254</v>
      </c>
    </row>
    <row r="140" spans="1:1" ht="12.75" customHeight="1">
      <c r="A140" t="s">
        <v>255</v>
      </c>
    </row>
    <row r="141" spans="1:1" ht="12.75" customHeight="1">
      <c r="A141" t="s">
        <v>256</v>
      </c>
    </row>
    <row r="142" spans="1:1" ht="12.75" customHeight="1">
      <c r="A142" t="s">
        <v>257</v>
      </c>
    </row>
    <row r="143" spans="1:1" ht="12.75" customHeight="1">
      <c r="A143" t="s">
        <v>258</v>
      </c>
    </row>
    <row r="144" spans="1:1" ht="12.75" customHeight="1">
      <c r="A144" t="s">
        <v>259</v>
      </c>
    </row>
    <row r="145" spans="1:1" ht="12.75" customHeight="1">
      <c r="A145" t="s">
        <v>260</v>
      </c>
    </row>
    <row r="146" spans="1:1" ht="12.75" customHeight="1">
      <c r="A146" t="s">
        <v>261</v>
      </c>
    </row>
    <row r="147" spans="1:1" ht="12.75" customHeight="1">
      <c r="A147" t="s">
        <v>262</v>
      </c>
    </row>
    <row r="148" spans="1:1" ht="12.75" customHeight="1">
      <c r="A148" t="s">
        <v>263</v>
      </c>
    </row>
  </sheetData>
  <sheetProtection sheet="1" objects="1" scenarios="1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showGridLines="0" topLeftCell="A10" workbookViewId="0">
      <pane xSplit="1" topLeftCell="B1" activePane="topRight" state="frozen"/>
      <selection activeCell="A34" sqref="A34"/>
      <selection pane="topRight" activeCell="D52" sqref="D52"/>
    </sheetView>
  </sheetViews>
  <sheetFormatPr defaultColWidth="11.5703125" defaultRowHeight="12.75"/>
  <cols>
    <col min="1" max="1" width="84.85546875" customWidth="1"/>
    <col min="2" max="2" width="34" customWidth="1"/>
    <col min="3" max="3" width="24" customWidth="1"/>
    <col min="4" max="4" width="24.7109375" customWidth="1"/>
    <col min="5" max="5" width="40" customWidth="1"/>
    <col min="6" max="7" width="21" customWidth="1"/>
    <col min="8" max="8" width="29.140625" customWidth="1"/>
    <col min="9" max="10" width="21" customWidth="1"/>
    <col min="11" max="11" width="28.42578125" customWidth="1"/>
    <col min="12" max="13" width="21" customWidth="1"/>
    <col min="14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25.5" customHeight="1">
      <c r="A14" s="6" t="s">
        <v>264</v>
      </c>
    </row>
    <row r="15" spans="1:5" ht="12.75" customHeight="1">
      <c r="A15" s="6" t="s">
        <v>265</v>
      </c>
    </row>
    <row r="16" spans="1:5" ht="12.75" customHeight="1">
      <c r="A16" s="6" t="s">
        <v>12</v>
      </c>
    </row>
    <row r="17" spans="1:5" ht="30" customHeight="1">
      <c r="A17" s="16" t="s">
        <v>266</v>
      </c>
      <c r="B17" s="17" t="s">
        <v>267</v>
      </c>
      <c r="C17" s="17"/>
      <c r="D17" s="17"/>
      <c r="E17" s="17"/>
    </row>
    <row r="18" spans="1:5" ht="30" customHeight="1">
      <c r="A18" s="16"/>
      <c r="B18" s="16" t="s">
        <v>268</v>
      </c>
      <c r="C18" s="17" t="s">
        <v>269</v>
      </c>
      <c r="D18" s="17"/>
      <c r="E18" s="17"/>
    </row>
    <row r="19" spans="1:5" ht="30" customHeight="1">
      <c r="A19" s="16"/>
      <c r="B19" s="16"/>
      <c r="C19" s="7" t="s">
        <v>270</v>
      </c>
      <c r="D19" s="7" t="s">
        <v>271</v>
      </c>
      <c r="E19" s="7" t="s">
        <v>272</v>
      </c>
    </row>
    <row r="20" spans="1:5" ht="12.75" customHeight="1">
      <c r="A20" s="8" t="s">
        <v>273</v>
      </c>
      <c r="B20" s="9"/>
      <c r="C20" s="9"/>
      <c r="D20" s="9"/>
      <c r="E20" s="9"/>
    </row>
    <row r="21" spans="1:5" ht="12.75" customHeight="1">
      <c r="A21" s="10" t="s">
        <v>274</v>
      </c>
      <c r="B21" s="11">
        <f>+'RGF-Anexo 02'!B22+'RGF-Anexo 02'!B23+'RGF-Anexo 02'!B38+'RGF-Anexo 02'!B39</f>
        <v>0</v>
      </c>
      <c r="C21" s="11">
        <f>+'RGF-Anexo 02'!C22+'RGF-Anexo 02'!C23+'RGF-Anexo 02'!C38+'RGF-Anexo 02'!C39</f>
        <v>0</v>
      </c>
      <c r="D21" s="11">
        <f>+'RGF-Anexo 02'!D22+'RGF-Anexo 02'!D23+'RGF-Anexo 02'!D38+'RGF-Anexo 02'!D39</f>
        <v>0</v>
      </c>
      <c r="E21" s="11">
        <f>+'RGF-Anexo 02'!E22+'RGF-Anexo 02'!E23+'RGF-Anexo 02'!E38+'RGF-Anexo 02'!E39</f>
        <v>0</v>
      </c>
    </row>
    <row r="22" spans="1:5" ht="12.75" customHeight="1">
      <c r="A22" s="8" t="s">
        <v>275</v>
      </c>
      <c r="B22" s="12">
        <v>0</v>
      </c>
      <c r="C22" s="12">
        <v>0</v>
      </c>
      <c r="D22" s="12">
        <v>0</v>
      </c>
      <c r="E22" s="12"/>
    </row>
    <row r="23" spans="1:5" ht="12.75" customHeight="1">
      <c r="A23" s="10" t="s">
        <v>276</v>
      </c>
      <c r="B23" s="11">
        <f>+'RGF-Anexo 02'!B24+'RGF-Anexo 02'!B27+'RGF-Anexo 02'!B28+'RGF-Anexo 02'!B31+'RGF-Anexo 02'!B37</f>
        <v>0</v>
      </c>
      <c r="C23" s="11">
        <f>+'RGF-Anexo 02'!C24+'RGF-Anexo 02'!C27+'RGF-Anexo 02'!C28+'RGF-Anexo 02'!C31+'RGF-Anexo 02'!C37</f>
        <v>0</v>
      </c>
      <c r="D23" s="11">
        <f>+'RGF-Anexo 02'!D24+'RGF-Anexo 02'!D27+'RGF-Anexo 02'!D28+'RGF-Anexo 02'!D31+'RGF-Anexo 02'!D37</f>
        <v>0</v>
      </c>
      <c r="E23" s="11">
        <f>+'RGF-Anexo 02'!E24+'RGF-Anexo 02'!E27+'RGF-Anexo 02'!E28+'RGF-Anexo 02'!E31+'RGF-Anexo 02'!E37</f>
        <v>0</v>
      </c>
    </row>
    <row r="24" spans="1:5" ht="12.75" customHeight="1">
      <c r="A24" s="8" t="s">
        <v>277</v>
      </c>
      <c r="B24" s="12">
        <f>+'RGF-Anexo 02'!B25+'RGF-Anexo 02'!B26</f>
        <v>0</v>
      </c>
      <c r="C24" s="12">
        <f>+'RGF-Anexo 02'!C25+'RGF-Anexo 02'!C26</f>
        <v>0</v>
      </c>
      <c r="D24" s="12">
        <f>+'RGF-Anexo 02'!D25+'RGF-Anexo 02'!D26</f>
        <v>0</v>
      </c>
      <c r="E24" s="12">
        <f>+'RGF-Anexo 02'!E25+'RGF-Anexo 02'!E26</f>
        <v>0</v>
      </c>
    </row>
    <row r="25" spans="1:5" ht="12.75" customHeight="1">
      <c r="A25" s="10" t="s">
        <v>278</v>
      </c>
      <c r="B25" s="11">
        <v>0</v>
      </c>
      <c r="C25" s="11">
        <v>0</v>
      </c>
      <c r="D25" s="11">
        <v>0</v>
      </c>
      <c r="E25" s="11"/>
    </row>
    <row r="26" spans="1:5" ht="12.75" customHeight="1">
      <c r="A26" s="8" t="s">
        <v>279</v>
      </c>
      <c r="B26" s="12">
        <v>0</v>
      </c>
      <c r="C26" s="12">
        <v>0</v>
      </c>
      <c r="D26" s="12">
        <v>0</v>
      </c>
      <c r="E26" s="12"/>
    </row>
    <row r="27" spans="1:5" ht="12.75" customHeight="1">
      <c r="A27" s="10" t="s">
        <v>280</v>
      </c>
      <c r="B27" s="11">
        <v>0</v>
      </c>
      <c r="C27" s="11">
        <v>0</v>
      </c>
      <c r="D27" s="11">
        <v>0</v>
      </c>
      <c r="E27" s="11"/>
    </row>
    <row r="28" spans="1:5" ht="12.75" customHeight="1">
      <c r="A28" s="8" t="s">
        <v>281</v>
      </c>
      <c r="B28" s="12">
        <f>+'RGF-Anexo 02'!B29+'RGF-Anexo 02'!B30</f>
        <v>0</v>
      </c>
      <c r="C28" s="12">
        <f>+'RGF-Anexo 02'!C29+'RGF-Anexo 02'!C30</f>
        <v>0</v>
      </c>
      <c r="D28" s="12">
        <f>+'RGF-Anexo 02'!D29+'RGF-Anexo 02'!D30</f>
        <v>0</v>
      </c>
      <c r="E28" s="12">
        <f>+'RGF-Anexo 02'!E29+'RGF-Anexo 02'!E30</f>
        <v>0</v>
      </c>
    </row>
    <row r="29" spans="1:5" ht="12.75" customHeight="1">
      <c r="A29" s="10" t="s">
        <v>278</v>
      </c>
      <c r="B29" s="11">
        <v>0</v>
      </c>
      <c r="C29" s="11">
        <v>0</v>
      </c>
      <c r="D29" s="11">
        <v>0</v>
      </c>
      <c r="E29" s="11"/>
    </row>
    <row r="30" spans="1:5" ht="12.75" customHeight="1">
      <c r="A30" s="8" t="s">
        <v>279</v>
      </c>
      <c r="B30" s="12">
        <v>0</v>
      </c>
      <c r="C30" s="12">
        <v>0</v>
      </c>
      <c r="D30" s="12">
        <v>0</v>
      </c>
      <c r="E30" s="12"/>
    </row>
    <row r="31" spans="1:5" ht="12.75" customHeight="1">
      <c r="A31" s="10" t="s">
        <v>282</v>
      </c>
      <c r="B31" s="11">
        <f>+'RGF-Anexo 02'!B32+'RGF-Anexo 02'!B35+'RGF-Anexo 02'!B33+'RGF-Anexo 02'!B34+'RGF-Anexo 02'!B36</f>
        <v>0</v>
      </c>
      <c r="C31" s="11">
        <f>+'RGF-Anexo 02'!C32+'RGF-Anexo 02'!C35+'RGF-Anexo 02'!C33+'RGF-Anexo 02'!C34+'RGF-Anexo 02'!C36</f>
        <v>0</v>
      </c>
      <c r="D31" s="11">
        <f>+'RGF-Anexo 02'!D32+'RGF-Anexo 02'!D35+'RGF-Anexo 02'!D33+'RGF-Anexo 02'!D34+'RGF-Anexo 02'!D36</f>
        <v>0</v>
      </c>
      <c r="E31" s="11">
        <f>+'RGF-Anexo 02'!E32+'RGF-Anexo 02'!E35+'RGF-Anexo 02'!E33+'RGF-Anexo 02'!E34+'RGF-Anexo 02'!E36</f>
        <v>0</v>
      </c>
    </row>
    <row r="32" spans="1:5" ht="12.75" customHeight="1">
      <c r="A32" s="8" t="s">
        <v>283</v>
      </c>
      <c r="B32" s="12">
        <v>0</v>
      </c>
      <c r="C32" s="12">
        <v>0</v>
      </c>
      <c r="D32" s="12">
        <v>0</v>
      </c>
      <c r="E32" s="12"/>
    </row>
    <row r="33" spans="1:5" ht="12.75" customHeight="1">
      <c r="A33" s="10" t="s">
        <v>284</v>
      </c>
      <c r="B33" s="11">
        <v>0</v>
      </c>
      <c r="C33" s="11">
        <v>0</v>
      </c>
      <c r="D33" s="11">
        <v>0</v>
      </c>
      <c r="E33" s="11"/>
    </row>
    <row r="34" spans="1:5" ht="12.75" customHeight="1">
      <c r="A34" s="8" t="s">
        <v>285</v>
      </c>
      <c r="B34" s="12">
        <v>0</v>
      </c>
      <c r="C34" s="12">
        <v>0</v>
      </c>
      <c r="D34" s="12">
        <v>0</v>
      </c>
      <c r="E34" s="12"/>
    </row>
    <row r="35" spans="1:5" ht="12.75" customHeight="1">
      <c r="A35" s="10" t="s">
        <v>286</v>
      </c>
      <c r="B35" s="11">
        <v>0</v>
      </c>
      <c r="C35" s="11">
        <v>0</v>
      </c>
      <c r="D35" s="11">
        <v>0</v>
      </c>
      <c r="E35" s="11"/>
    </row>
    <row r="36" spans="1:5" ht="12.75" customHeight="1">
      <c r="A36" s="8" t="s">
        <v>287</v>
      </c>
      <c r="B36" s="12">
        <v>0</v>
      </c>
      <c r="C36" s="12">
        <v>0</v>
      </c>
      <c r="D36" s="12">
        <v>0</v>
      </c>
      <c r="E36" s="12"/>
    </row>
    <row r="37" spans="1:5" ht="12.75" customHeight="1">
      <c r="A37" s="10" t="s">
        <v>288</v>
      </c>
      <c r="B37" s="11">
        <v>0</v>
      </c>
      <c r="C37" s="11">
        <v>0</v>
      </c>
      <c r="D37" s="11">
        <v>0</v>
      </c>
      <c r="E37" s="11"/>
    </row>
    <row r="38" spans="1:5" ht="12.75" customHeight="1">
      <c r="A38" s="8" t="s">
        <v>289</v>
      </c>
      <c r="B38" s="12">
        <v>0</v>
      </c>
      <c r="C38" s="12">
        <v>0</v>
      </c>
      <c r="D38" s="12">
        <v>0</v>
      </c>
      <c r="E38" s="12"/>
    </row>
    <row r="39" spans="1:5" ht="12.75" customHeight="1">
      <c r="A39" s="10" t="s">
        <v>290</v>
      </c>
      <c r="B39" s="11">
        <v>0</v>
      </c>
      <c r="C39" s="11">
        <v>0</v>
      </c>
      <c r="D39" s="11">
        <v>0</v>
      </c>
      <c r="E39" s="11"/>
    </row>
    <row r="40" spans="1:5" ht="12.75" customHeight="1">
      <c r="A40" s="8" t="s">
        <v>291</v>
      </c>
      <c r="B40" s="12">
        <f>+'RGF-Anexo 02'!B41+'RGF-Anexo 02'!B45</f>
        <v>110317821.53999999</v>
      </c>
      <c r="C40" s="12">
        <f>+'RGF-Anexo 02'!C41+'RGF-Anexo 02'!C45</f>
        <v>109249862.10000001</v>
      </c>
      <c r="D40" s="12">
        <f>+'RGF-Anexo 02'!D41+'RGF-Anexo 02'!D45</f>
        <v>113200984.87</v>
      </c>
      <c r="E40" s="12">
        <f>+'RGF-Anexo 02'!E41+'RGF-Anexo 02'!E45</f>
        <v>0</v>
      </c>
    </row>
    <row r="41" spans="1:5" ht="12.75" customHeight="1">
      <c r="A41" s="10" t="s">
        <v>292</v>
      </c>
      <c r="B41" s="11">
        <f>+'RGF-Anexo 02'!B42-'RGF-Anexo 02'!B43-'RGF-Anexo 02'!B44</f>
        <v>86485244.459999993</v>
      </c>
      <c r="C41" s="11">
        <f>+'RGF-Anexo 02'!C42-'RGF-Anexo 02'!C43-'RGF-Anexo 02'!C44</f>
        <v>95044677.300000012</v>
      </c>
      <c r="D41" s="11">
        <f>+'RGF-Anexo 02'!D42-'RGF-Anexo 02'!D43-'RGF-Anexo 02'!D44</f>
        <v>102680534.8</v>
      </c>
      <c r="E41" s="11">
        <f>+'RGF-Anexo 02'!E42-'RGF-Anexo 02'!E43-'RGF-Anexo 02'!E44</f>
        <v>0</v>
      </c>
    </row>
    <row r="42" spans="1:5" ht="12.75" customHeight="1">
      <c r="A42" s="8" t="s">
        <v>293</v>
      </c>
      <c r="B42" s="12">
        <v>87896553.609999999</v>
      </c>
      <c r="C42" s="12">
        <v>96541425.530000001</v>
      </c>
      <c r="D42" s="12">
        <v>104227577.5</v>
      </c>
      <c r="E42" s="12"/>
    </row>
    <row r="43" spans="1:5" ht="12.75" customHeight="1">
      <c r="A43" s="10" t="s">
        <v>294</v>
      </c>
      <c r="B43" s="11">
        <v>51978.67</v>
      </c>
      <c r="C43" s="11">
        <v>100053.41</v>
      </c>
      <c r="D43" s="11">
        <v>94292.45</v>
      </c>
      <c r="E43" s="11"/>
    </row>
    <row r="44" spans="1:5" ht="12.75" customHeight="1">
      <c r="A44" s="8" t="s">
        <v>295</v>
      </c>
      <c r="B44" s="12">
        <v>1359330.48</v>
      </c>
      <c r="C44" s="12">
        <v>1396694.82</v>
      </c>
      <c r="D44" s="12">
        <v>1452750.25</v>
      </c>
      <c r="E44" s="12"/>
    </row>
    <row r="45" spans="1:5" ht="12.75" customHeight="1">
      <c r="A45" s="10" t="s">
        <v>296</v>
      </c>
      <c r="B45" s="11">
        <v>23832577.079999998</v>
      </c>
      <c r="C45" s="11">
        <v>14205184.800000001</v>
      </c>
      <c r="D45" s="11">
        <v>10520450.07</v>
      </c>
      <c r="E45" s="11"/>
    </row>
    <row r="46" spans="1:5" ht="12.75" customHeight="1">
      <c r="A46" s="8" t="s">
        <v>297</v>
      </c>
      <c r="B46" s="12">
        <f>+'RGF-Anexo 02'!B21-'RGF-Anexo 02'!B40</f>
        <v>-110317821.53999999</v>
      </c>
      <c r="C46" s="12">
        <f>+'RGF-Anexo 02'!C21-'RGF-Anexo 02'!C40</f>
        <v>-109249862.10000001</v>
      </c>
      <c r="D46" s="12">
        <f>+'RGF-Anexo 02'!D21-'RGF-Anexo 02'!D40</f>
        <v>-113200984.87</v>
      </c>
      <c r="E46" s="12">
        <f>+'RGF-Anexo 02'!E21-'RGF-Anexo 02'!E40</f>
        <v>0</v>
      </c>
    </row>
    <row r="47" spans="1:5" ht="12.75" customHeight="1">
      <c r="A47" s="10" t="s">
        <v>298</v>
      </c>
      <c r="B47" s="11">
        <v>3755433.91</v>
      </c>
      <c r="C47" s="11">
        <v>4272797</v>
      </c>
      <c r="D47" s="11">
        <v>4512867.22</v>
      </c>
      <c r="E47" s="11"/>
    </row>
    <row r="48" spans="1:5" ht="25.5" customHeight="1">
      <c r="A48" s="8" t="s">
        <v>299</v>
      </c>
      <c r="B48" s="12">
        <v>0</v>
      </c>
      <c r="C48" s="12">
        <v>0</v>
      </c>
      <c r="D48" s="12"/>
      <c r="E48" s="12"/>
    </row>
    <row r="49" spans="1:5" ht="25.5" customHeight="1">
      <c r="A49" s="10" t="s">
        <v>300</v>
      </c>
      <c r="B49" s="11">
        <f>+'RGF-Anexo 02'!B47-'RGF-Anexo 02'!B48</f>
        <v>3755433.91</v>
      </c>
      <c r="C49" s="11">
        <f>+'RGF-Anexo 02'!C47-'RGF-Anexo 02'!C48</f>
        <v>4272797</v>
      </c>
      <c r="D49" s="11">
        <f>+'RGF-Anexo 02'!D47-'RGF-Anexo 02'!D48</f>
        <v>4512867.22</v>
      </c>
      <c r="E49" s="11">
        <f>+'RGF-Anexo 02'!E47-'RGF-Anexo 02'!E48</f>
        <v>0</v>
      </c>
    </row>
    <row r="50" spans="1:5" ht="12.75" customHeight="1">
      <c r="A50" s="8" t="s">
        <v>301</v>
      </c>
      <c r="B50" s="12">
        <v>0</v>
      </c>
      <c r="C50" s="12">
        <v>0</v>
      </c>
      <c r="D50" s="12">
        <v>0</v>
      </c>
      <c r="E50" s="12"/>
    </row>
    <row r="51" spans="1:5" ht="12.75" customHeight="1">
      <c r="A51" s="10" t="s">
        <v>302</v>
      </c>
      <c r="B51" s="11">
        <v>-2937.55</v>
      </c>
      <c r="C51" s="11">
        <v>-2556.87</v>
      </c>
      <c r="D51" s="11">
        <v>-2508.4</v>
      </c>
      <c r="E51" s="11"/>
    </row>
    <row r="52" spans="1:5" ht="12.75" customHeight="1">
      <c r="A52" s="8" t="s">
        <v>303</v>
      </c>
      <c r="B52" s="12">
        <v>0</v>
      </c>
      <c r="C52" s="12">
        <v>0</v>
      </c>
      <c r="D52" s="12">
        <v>0</v>
      </c>
      <c r="E52" s="12"/>
    </row>
    <row r="53" spans="1:5" ht="12.75" customHeight="1">
      <c r="A53" s="10" t="s">
        <v>304</v>
      </c>
      <c r="B53" s="11">
        <v>0</v>
      </c>
      <c r="C53" s="11">
        <v>0</v>
      </c>
      <c r="D53" s="11">
        <v>0</v>
      </c>
      <c r="E53" s="11"/>
    </row>
    <row r="54" spans="1:5" ht="12.75" customHeight="1">
      <c r="A54" s="8" t="s">
        <v>305</v>
      </c>
      <c r="B54" s="9"/>
      <c r="C54" s="9"/>
      <c r="D54" s="9"/>
      <c r="E54" s="9"/>
    </row>
    <row r="55" spans="1:5" ht="12.75" customHeight="1">
      <c r="A55" s="10" t="s">
        <v>306</v>
      </c>
      <c r="B55" s="11">
        <v>0</v>
      </c>
      <c r="C55" s="11">
        <v>0</v>
      </c>
      <c r="D55" s="11">
        <v>0</v>
      </c>
      <c r="E55" s="11"/>
    </row>
    <row r="56" spans="1:5" ht="12.75" customHeight="1">
      <c r="A56" s="8" t="s">
        <v>307</v>
      </c>
      <c r="B56" s="12">
        <v>0</v>
      </c>
      <c r="C56" s="12">
        <v>0</v>
      </c>
      <c r="D56" s="12">
        <v>0</v>
      </c>
      <c r="E56" s="12"/>
    </row>
    <row r="57" spans="1:5" ht="12.75" customHeight="1">
      <c r="A57" s="10" t="s">
        <v>308</v>
      </c>
      <c r="B57" s="11"/>
      <c r="C57" s="11"/>
      <c r="D57" s="11"/>
      <c r="E57" s="11"/>
    </row>
    <row r="58" spans="1:5" ht="12.75" customHeight="1">
      <c r="A58" s="8" t="s">
        <v>309</v>
      </c>
      <c r="B58" s="12">
        <v>652469.49</v>
      </c>
      <c r="C58" s="12">
        <v>90710.62</v>
      </c>
      <c r="D58" s="12">
        <v>39391.870000000003</v>
      </c>
      <c r="E58" s="12"/>
    </row>
    <row r="59" spans="1:5" ht="12.75" customHeight="1">
      <c r="A59" s="10" t="s">
        <v>310</v>
      </c>
      <c r="B59" s="11"/>
      <c r="C59" s="11"/>
      <c r="D59" s="11"/>
      <c r="E59" s="11"/>
    </row>
    <row r="60" spans="1:5" ht="12.75" customHeight="1">
      <c r="A60" s="8" t="s">
        <v>311</v>
      </c>
      <c r="B60" s="12"/>
      <c r="C60" s="12"/>
      <c r="D60" s="12"/>
      <c r="E60" s="12"/>
    </row>
    <row r="61" spans="1:5" ht="12.75" customHeight="1">
      <c r="A61" s="10" t="s">
        <v>312</v>
      </c>
      <c r="B61" s="11"/>
      <c r="C61" s="11"/>
      <c r="D61" s="11"/>
      <c r="E61" s="11"/>
    </row>
    <row r="64" spans="1:5" ht="25.5" customHeight="1">
      <c r="A64" s="6" t="s">
        <v>264</v>
      </c>
    </row>
    <row r="65" spans="1:13" ht="12.75" customHeight="1">
      <c r="A65" s="6" t="s">
        <v>65</v>
      </c>
    </row>
    <row r="66" spans="1:13" ht="12.75" customHeight="1">
      <c r="A66" s="6" t="s">
        <v>12</v>
      </c>
    </row>
    <row r="67" spans="1:13" ht="30" customHeight="1">
      <c r="A67" s="16" t="s">
        <v>66</v>
      </c>
      <c r="B67" s="7" t="s">
        <v>67</v>
      </c>
    </row>
    <row r="68" spans="1:13" ht="30" customHeight="1">
      <c r="A68" s="16"/>
      <c r="B68" s="7" t="s">
        <v>68</v>
      </c>
    </row>
    <row r="69" spans="1:13" ht="12.75" customHeight="1">
      <c r="A69" s="8" t="s">
        <v>66</v>
      </c>
      <c r="B69" s="9"/>
    </row>
    <row r="70" spans="1:13" ht="300" customHeight="1">
      <c r="A70" s="10" t="s">
        <v>69</v>
      </c>
      <c r="B70" s="13"/>
    </row>
    <row r="73" spans="1:13" ht="25.5" customHeight="1">
      <c r="A73" s="6" t="s">
        <v>313</v>
      </c>
    </row>
    <row r="74" spans="1:13" ht="12.75" customHeight="1">
      <c r="A74" s="6" t="s">
        <v>314</v>
      </c>
    </row>
    <row r="75" spans="1:13" ht="12.75" customHeight="1">
      <c r="A75" s="6" t="s">
        <v>12</v>
      </c>
    </row>
    <row r="76" spans="1:13" ht="30" customHeight="1">
      <c r="A76" s="16" t="s">
        <v>315</v>
      </c>
      <c r="B76" s="17" t="s">
        <v>315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ht="30" customHeight="1">
      <c r="A77" s="16"/>
      <c r="B77" s="17" t="s">
        <v>316</v>
      </c>
      <c r="C77" s="17"/>
      <c r="D77" s="17"/>
      <c r="E77" s="17" t="s">
        <v>317</v>
      </c>
      <c r="F77" s="17"/>
      <c r="G77" s="17"/>
      <c r="H77" s="17" t="s">
        <v>318</v>
      </c>
      <c r="I77" s="17"/>
      <c r="J77" s="17"/>
      <c r="K77" s="17" t="s">
        <v>319</v>
      </c>
      <c r="L77" s="17"/>
      <c r="M77" s="17"/>
    </row>
    <row r="78" spans="1:13" ht="30" customHeight="1">
      <c r="A78" s="16"/>
      <c r="B78" s="17" t="s">
        <v>320</v>
      </c>
      <c r="C78" s="17"/>
      <c r="D78" s="17"/>
      <c r="E78" s="17" t="s">
        <v>321</v>
      </c>
      <c r="F78" s="17"/>
      <c r="G78" s="17"/>
      <c r="H78" s="17" t="s">
        <v>322</v>
      </c>
      <c r="I78" s="17"/>
      <c r="J78" s="17"/>
      <c r="K78" s="17" t="s">
        <v>323</v>
      </c>
      <c r="L78" s="17"/>
      <c r="M78" s="17"/>
    </row>
    <row r="79" spans="1:13" ht="30" customHeight="1">
      <c r="A79" s="16"/>
      <c r="B79" s="7" t="s">
        <v>80</v>
      </c>
      <c r="C79" s="7" t="s">
        <v>324</v>
      </c>
      <c r="D79" s="7" t="s">
        <v>82</v>
      </c>
      <c r="E79" s="7" t="s">
        <v>325</v>
      </c>
      <c r="F79" s="7" t="s">
        <v>84</v>
      </c>
      <c r="G79" s="7" t="s">
        <v>326</v>
      </c>
      <c r="H79" s="7" t="s">
        <v>86</v>
      </c>
      <c r="I79" s="7" t="s">
        <v>327</v>
      </c>
      <c r="J79" s="7" t="s">
        <v>328</v>
      </c>
      <c r="K79" s="7" t="s">
        <v>329</v>
      </c>
      <c r="L79" s="7" t="s">
        <v>330</v>
      </c>
      <c r="M79" s="7" t="s">
        <v>331</v>
      </c>
    </row>
    <row r="80" spans="1:13" ht="12.75" customHeight="1">
      <c r="A80" s="8" t="s">
        <v>315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</row>
    <row r="81" spans="1:13" ht="12.75" customHeight="1">
      <c r="A81" s="10" t="s">
        <v>89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4" spans="1:13" ht="25.5" customHeight="1">
      <c r="A84" s="6" t="s">
        <v>313</v>
      </c>
    </row>
    <row r="85" spans="1:13" ht="12.75" customHeight="1">
      <c r="A85" s="6" t="s">
        <v>65</v>
      </c>
    </row>
    <row r="86" spans="1:13" ht="12.75" customHeight="1">
      <c r="A86" s="6" t="s">
        <v>12</v>
      </c>
    </row>
    <row r="87" spans="1:13" ht="30" customHeight="1">
      <c r="A87" s="16" t="s">
        <v>66</v>
      </c>
      <c r="B87" s="7" t="s">
        <v>67</v>
      </c>
    </row>
    <row r="88" spans="1:13" ht="30" customHeight="1">
      <c r="A88" s="16"/>
      <c r="B88" s="7" t="s">
        <v>68</v>
      </c>
    </row>
    <row r="89" spans="1:13" ht="12.75" customHeight="1">
      <c r="A89" s="8" t="s">
        <v>66</v>
      </c>
      <c r="B89" s="9"/>
    </row>
    <row r="90" spans="1:13" ht="300" customHeight="1">
      <c r="A90" s="10" t="s">
        <v>69</v>
      </c>
      <c r="B90" s="13"/>
    </row>
    <row r="91" spans="1:13" ht="300" customHeight="1">
      <c r="A91" s="8" t="s">
        <v>117</v>
      </c>
      <c r="B91" s="14"/>
    </row>
  </sheetData>
  <sheetProtection sheet="1" objects="1" scenarios="1"/>
  <mergeCells count="16">
    <mergeCell ref="A17:A19"/>
    <mergeCell ref="B17:E17"/>
    <mergeCell ref="B18:B19"/>
    <mergeCell ref="C18:E18"/>
    <mergeCell ref="A67:A68"/>
    <mergeCell ref="A87:A88"/>
    <mergeCell ref="A76:A79"/>
    <mergeCell ref="B76:M76"/>
    <mergeCell ref="B77:D77"/>
    <mergeCell ref="E77:G77"/>
    <mergeCell ref="H77:J77"/>
    <mergeCell ref="K77:M77"/>
    <mergeCell ref="B78:D78"/>
    <mergeCell ref="E78:G78"/>
    <mergeCell ref="H78:J78"/>
    <mergeCell ref="K78:M78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0"/>
  <sheetViews>
    <sheetView showGridLines="0" topLeftCell="A16" workbookViewId="0">
      <pane xSplit="1" topLeftCell="B1" activePane="topRight" state="frozen"/>
      <selection activeCell="A28" sqref="A28"/>
      <selection pane="topRight" activeCell="D35" sqref="D35"/>
    </sheetView>
  </sheetViews>
  <sheetFormatPr defaultColWidth="11.5703125" defaultRowHeight="12.75"/>
  <cols>
    <col min="1" max="1" width="79.5703125" customWidth="1"/>
    <col min="2" max="2" width="34" customWidth="1"/>
    <col min="3" max="5" width="24" customWidth="1"/>
    <col min="6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12.75" customHeight="1">
      <c r="A14" s="6" t="s">
        <v>332</v>
      </c>
    </row>
    <row r="15" spans="1:5" ht="12.75" customHeight="1">
      <c r="A15" s="6" t="s">
        <v>333</v>
      </c>
    </row>
    <row r="16" spans="1:5" ht="12.75" customHeight="1">
      <c r="A16" s="6" t="s">
        <v>12</v>
      </c>
    </row>
    <row r="17" spans="1:5" ht="30" customHeight="1">
      <c r="A17" s="16" t="s">
        <v>334</v>
      </c>
      <c r="B17" s="17" t="s">
        <v>335</v>
      </c>
      <c r="C17" s="17"/>
      <c r="D17" s="17"/>
      <c r="E17" s="17"/>
    </row>
    <row r="18" spans="1:5" ht="30" customHeight="1">
      <c r="A18" s="16"/>
      <c r="B18" s="16" t="s">
        <v>268</v>
      </c>
      <c r="C18" s="17" t="s">
        <v>269</v>
      </c>
      <c r="D18" s="17"/>
      <c r="E18" s="17"/>
    </row>
    <row r="19" spans="1:5" ht="30" customHeight="1">
      <c r="A19" s="16"/>
      <c r="B19" s="16"/>
      <c r="C19" s="7" t="s">
        <v>270</v>
      </c>
      <c r="D19" s="7" t="s">
        <v>271</v>
      </c>
      <c r="E19" s="7" t="s">
        <v>272</v>
      </c>
    </row>
    <row r="20" spans="1:5" ht="12.75" customHeight="1">
      <c r="A20" s="8" t="s">
        <v>336</v>
      </c>
      <c r="B20" s="9"/>
      <c r="C20" s="9"/>
      <c r="D20" s="9"/>
      <c r="E20" s="9"/>
    </row>
    <row r="21" spans="1:5" ht="12.75" customHeight="1">
      <c r="A21" s="10" t="s">
        <v>337</v>
      </c>
      <c r="B21" s="15"/>
      <c r="C21" s="15"/>
      <c r="D21" s="15"/>
      <c r="E21" s="15"/>
    </row>
    <row r="22" spans="1:5" ht="12.75" customHeight="1">
      <c r="A22" s="8" t="s">
        <v>338</v>
      </c>
      <c r="B22" s="12">
        <f>+'RGF-Anexo 03'!B23+'RGF-Anexo 03'!B24</f>
        <v>0</v>
      </c>
      <c r="C22" s="12">
        <f>+'RGF-Anexo 03'!C23+'RGF-Anexo 03'!C24</f>
        <v>0</v>
      </c>
      <c r="D22" s="12">
        <f>+'RGF-Anexo 03'!D23+'RGF-Anexo 03'!D24</f>
        <v>0</v>
      </c>
      <c r="E22" s="12">
        <f>+'RGF-Anexo 03'!E23+'RGF-Anexo 03'!E24</f>
        <v>0</v>
      </c>
    </row>
    <row r="23" spans="1:5" ht="12.75" customHeight="1">
      <c r="A23" s="10" t="s">
        <v>339</v>
      </c>
      <c r="B23" s="11">
        <v>0</v>
      </c>
      <c r="C23" s="11">
        <v>0</v>
      </c>
      <c r="D23" s="11">
        <v>0</v>
      </c>
      <c r="E23" s="11"/>
    </row>
    <row r="24" spans="1:5" ht="12.75" customHeight="1">
      <c r="A24" s="8" t="s">
        <v>340</v>
      </c>
      <c r="B24" s="12">
        <v>0</v>
      </c>
      <c r="C24" s="12">
        <v>0</v>
      </c>
      <c r="D24" s="12">
        <v>0</v>
      </c>
      <c r="E24" s="12"/>
    </row>
    <row r="25" spans="1:5" ht="12.75" customHeight="1">
      <c r="A25" s="10" t="s">
        <v>341</v>
      </c>
      <c r="B25" s="11">
        <f>+'RGF-Anexo 03'!B26+'RGF-Anexo 03'!B27</f>
        <v>0</v>
      </c>
      <c r="C25" s="11">
        <f>+'RGF-Anexo 03'!C26+'RGF-Anexo 03'!C27</f>
        <v>0</v>
      </c>
      <c r="D25" s="11">
        <f>+'RGF-Anexo 03'!D26+'RGF-Anexo 03'!D27</f>
        <v>0</v>
      </c>
      <c r="E25" s="11">
        <f>+'RGF-Anexo 03'!E26+'RGF-Anexo 03'!E27</f>
        <v>0</v>
      </c>
    </row>
    <row r="26" spans="1:5" ht="12.75" customHeight="1">
      <c r="A26" s="8" t="s">
        <v>339</v>
      </c>
      <c r="B26" s="12">
        <v>0</v>
      </c>
      <c r="C26" s="12">
        <v>0</v>
      </c>
      <c r="D26" s="12">
        <v>0</v>
      </c>
      <c r="E26" s="12"/>
    </row>
    <row r="27" spans="1:5" ht="12.75" customHeight="1">
      <c r="A27" s="10" t="s">
        <v>340</v>
      </c>
      <c r="B27" s="11">
        <v>0</v>
      </c>
      <c r="C27" s="11">
        <v>0</v>
      </c>
      <c r="D27" s="11">
        <v>0</v>
      </c>
      <c r="E27" s="11"/>
    </row>
    <row r="28" spans="1:5" ht="12.75" customHeight="1">
      <c r="A28" s="8" t="s">
        <v>342</v>
      </c>
      <c r="B28" s="12">
        <f>+'RGF-Anexo 03'!B29+'RGF-Anexo 03'!B30</f>
        <v>0</v>
      </c>
      <c r="C28" s="12">
        <f>+'RGF-Anexo 03'!C29+'RGF-Anexo 03'!C30</f>
        <v>0</v>
      </c>
      <c r="D28" s="12">
        <f>+'RGF-Anexo 03'!D29+'RGF-Anexo 03'!D30</f>
        <v>0</v>
      </c>
      <c r="E28" s="12">
        <f>+'RGF-Anexo 03'!E29+'RGF-Anexo 03'!E30</f>
        <v>0</v>
      </c>
    </row>
    <row r="29" spans="1:5" ht="12.75" customHeight="1">
      <c r="A29" s="10" t="s">
        <v>339</v>
      </c>
      <c r="B29" s="11">
        <v>0</v>
      </c>
      <c r="C29" s="11">
        <v>0</v>
      </c>
      <c r="D29" s="11">
        <v>0</v>
      </c>
      <c r="E29" s="11"/>
    </row>
    <row r="30" spans="1:5" ht="12.75" customHeight="1">
      <c r="A30" s="8" t="s">
        <v>340</v>
      </c>
      <c r="B30" s="12">
        <v>0</v>
      </c>
      <c r="C30" s="12">
        <v>0</v>
      </c>
      <c r="D30" s="12">
        <v>0</v>
      </c>
      <c r="E30" s="12"/>
    </row>
    <row r="31" spans="1:5" ht="12.75" customHeight="1">
      <c r="A31" s="10" t="s">
        <v>343</v>
      </c>
      <c r="B31" s="11">
        <v>0</v>
      </c>
      <c r="C31" s="11">
        <v>0</v>
      </c>
      <c r="D31" s="11">
        <v>0</v>
      </c>
      <c r="E31" s="11"/>
    </row>
    <row r="32" spans="1:5" ht="12.75" customHeight="1">
      <c r="A32" s="8" t="s">
        <v>344</v>
      </c>
      <c r="B32" s="12">
        <f>+'RGF-Anexo 03'!B22+'RGF-Anexo 03'!B25+'RGF-Anexo 03'!B28+'RGF-Anexo 03'!B31</f>
        <v>0</v>
      </c>
      <c r="C32" s="12">
        <f>+'RGF-Anexo 03'!C22+'RGF-Anexo 03'!C25+'RGF-Anexo 03'!C28+'RGF-Anexo 03'!C31</f>
        <v>0</v>
      </c>
      <c r="D32" s="12">
        <f>+'RGF-Anexo 03'!D22+'RGF-Anexo 03'!D25+'RGF-Anexo 03'!D28+'RGF-Anexo 03'!D31</f>
        <v>0</v>
      </c>
      <c r="E32" s="12">
        <f>+'RGF-Anexo 03'!E22+'RGF-Anexo 03'!E25+'RGF-Anexo 03'!E28+'RGF-Anexo 03'!E31</f>
        <v>0</v>
      </c>
    </row>
    <row r="33" spans="1:5" ht="12.75" customHeight="1">
      <c r="A33" s="10" t="s">
        <v>345</v>
      </c>
      <c r="B33" s="11">
        <v>3755433.91</v>
      </c>
      <c r="C33" s="11">
        <v>4272797</v>
      </c>
      <c r="D33" s="11">
        <v>4512867.22</v>
      </c>
      <c r="E33" s="11"/>
    </row>
    <row r="34" spans="1:5" ht="25.5" customHeight="1">
      <c r="A34" s="8" t="s">
        <v>346</v>
      </c>
      <c r="B34" s="12">
        <v>0</v>
      </c>
      <c r="C34" s="12">
        <v>0</v>
      </c>
      <c r="D34" s="12">
        <v>0</v>
      </c>
      <c r="E34" s="12"/>
    </row>
    <row r="35" spans="1:5" ht="25.5" customHeight="1">
      <c r="A35" s="10" t="s">
        <v>347</v>
      </c>
      <c r="B35" s="11">
        <f>+'RGF-Anexo 03'!B33-'RGF-Anexo 03'!B34</f>
        <v>3755433.91</v>
      </c>
      <c r="C35" s="11">
        <f>+'RGF-Anexo 03'!C33-'RGF-Anexo 03'!C34</f>
        <v>4272797</v>
      </c>
      <c r="D35" s="11">
        <f>+'RGF-Anexo 03'!D33-'RGF-Anexo 03'!D34</f>
        <v>4512867.22</v>
      </c>
      <c r="E35" s="11">
        <f>+'RGF-Anexo 03'!E33-'RGF-Anexo 03'!E34</f>
        <v>0</v>
      </c>
    </row>
    <row r="36" spans="1:5" ht="12.75" customHeight="1">
      <c r="A36" s="8" t="s">
        <v>348</v>
      </c>
      <c r="B36" s="12"/>
      <c r="C36" s="12"/>
      <c r="D36" s="12"/>
      <c r="E36" s="12"/>
    </row>
    <row r="37" spans="1:5" ht="12.75" customHeight="1">
      <c r="A37" s="10" t="s">
        <v>349</v>
      </c>
      <c r="B37" s="11"/>
      <c r="C37" s="11"/>
      <c r="D37" s="11"/>
      <c r="E37" s="11"/>
    </row>
    <row r="38" spans="1:5" ht="12.75" customHeight="1">
      <c r="A38" s="8" t="s">
        <v>350</v>
      </c>
      <c r="B38" s="12"/>
      <c r="C38" s="12"/>
      <c r="D38" s="12"/>
      <c r="E38" s="12"/>
    </row>
    <row r="39" spans="1:5" ht="12.75" customHeight="1">
      <c r="A39" s="10" t="s">
        <v>351</v>
      </c>
      <c r="B39" s="15"/>
      <c r="C39" s="15"/>
      <c r="D39" s="15"/>
      <c r="E39" s="15"/>
    </row>
    <row r="40" spans="1:5" ht="12.75" customHeight="1">
      <c r="A40" s="8" t="s">
        <v>352</v>
      </c>
      <c r="B40" s="9"/>
      <c r="C40" s="9"/>
      <c r="D40" s="9"/>
      <c r="E40" s="9"/>
    </row>
    <row r="41" spans="1:5" ht="12.75" customHeight="1">
      <c r="A41" s="10" t="s">
        <v>353</v>
      </c>
      <c r="B41" s="11">
        <f>+'RGF-Anexo 03'!B42+'RGF-Anexo 03'!B43</f>
        <v>0</v>
      </c>
      <c r="C41" s="11">
        <f>+'RGF-Anexo 03'!C42+'RGF-Anexo 03'!C43</f>
        <v>0</v>
      </c>
      <c r="D41" s="11">
        <f>+'RGF-Anexo 03'!D42+'RGF-Anexo 03'!D43</f>
        <v>0</v>
      </c>
      <c r="E41" s="11">
        <f>+'RGF-Anexo 03'!E42+'RGF-Anexo 03'!E43</f>
        <v>0</v>
      </c>
    </row>
    <row r="42" spans="1:5" ht="12.75" customHeight="1">
      <c r="A42" s="8" t="s">
        <v>354</v>
      </c>
      <c r="B42" s="12">
        <v>0</v>
      </c>
      <c r="C42" s="12">
        <v>0</v>
      </c>
      <c r="D42" s="12">
        <v>0</v>
      </c>
      <c r="E42" s="12"/>
    </row>
    <row r="43" spans="1:5" ht="12.75" customHeight="1">
      <c r="A43" s="10" t="s">
        <v>355</v>
      </c>
      <c r="B43" s="11">
        <v>0</v>
      </c>
      <c r="C43" s="11">
        <v>0</v>
      </c>
      <c r="D43" s="11">
        <v>0</v>
      </c>
      <c r="E43" s="11"/>
    </row>
    <row r="44" spans="1:5" ht="12.75" customHeight="1">
      <c r="A44" s="8" t="s">
        <v>356</v>
      </c>
      <c r="B44" s="12">
        <f>+'RGF-Anexo 03'!B45+'RGF-Anexo 03'!B46</f>
        <v>0</v>
      </c>
      <c r="C44" s="12">
        <f>+'RGF-Anexo 03'!C45+'RGF-Anexo 03'!C46</f>
        <v>0</v>
      </c>
      <c r="D44" s="12">
        <f>+'RGF-Anexo 03'!D45+'RGF-Anexo 03'!D46</f>
        <v>0</v>
      </c>
      <c r="E44" s="12">
        <f>+'RGF-Anexo 03'!E45+'RGF-Anexo 03'!E46</f>
        <v>0</v>
      </c>
    </row>
    <row r="45" spans="1:5" ht="12.75" customHeight="1">
      <c r="A45" s="10" t="s">
        <v>354</v>
      </c>
      <c r="B45" s="11">
        <v>0</v>
      </c>
      <c r="C45" s="11">
        <v>0</v>
      </c>
      <c r="D45" s="11">
        <v>0</v>
      </c>
      <c r="E45" s="11"/>
    </row>
    <row r="46" spans="1:5" ht="12.75" customHeight="1">
      <c r="A46" s="8" t="s">
        <v>355</v>
      </c>
      <c r="B46" s="12">
        <v>0</v>
      </c>
      <c r="C46" s="12">
        <v>0</v>
      </c>
      <c r="D46" s="12">
        <v>0</v>
      </c>
      <c r="E46" s="12"/>
    </row>
    <row r="47" spans="1:5" ht="12.75" customHeight="1">
      <c r="A47" s="10" t="s">
        <v>357</v>
      </c>
      <c r="B47" s="11">
        <f>+'RGF-Anexo 03'!B48+'RGF-Anexo 03'!B49</f>
        <v>0</v>
      </c>
      <c r="C47" s="11">
        <f>+'RGF-Anexo 03'!C48+'RGF-Anexo 03'!C49</f>
        <v>0</v>
      </c>
      <c r="D47" s="11">
        <f>+'RGF-Anexo 03'!D48+'RGF-Anexo 03'!D49</f>
        <v>0</v>
      </c>
      <c r="E47" s="11">
        <f>+'RGF-Anexo 03'!E48+'RGF-Anexo 03'!E49</f>
        <v>0</v>
      </c>
    </row>
    <row r="48" spans="1:5" ht="12.75" customHeight="1">
      <c r="A48" s="8" t="s">
        <v>354</v>
      </c>
      <c r="B48" s="12">
        <v>0</v>
      </c>
      <c r="C48" s="12">
        <v>0</v>
      </c>
      <c r="D48" s="12">
        <v>0</v>
      </c>
      <c r="E48" s="12"/>
    </row>
    <row r="49" spans="1:5" ht="12.75" customHeight="1">
      <c r="A49" s="10" t="s">
        <v>355</v>
      </c>
      <c r="B49" s="11">
        <v>0</v>
      </c>
      <c r="C49" s="11">
        <v>0</v>
      </c>
      <c r="D49" s="11">
        <v>0</v>
      </c>
      <c r="E49" s="11"/>
    </row>
    <row r="50" spans="1:5" ht="12.75" customHeight="1">
      <c r="A50" s="8" t="s">
        <v>358</v>
      </c>
      <c r="B50" s="12">
        <v>0</v>
      </c>
      <c r="C50" s="12">
        <v>0</v>
      </c>
      <c r="D50" s="12">
        <v>0</v>
      </c>
      <c r="E50" s="12"/>
    </row>
    <row r="51" spans="1:5" ht="12.75" customHeight="1">
      <c r="A51" s="10" t="s">
        <v>359</v>
      </c>
      <c r="B51" s="11">
        <f>+'RGF-Anexo 03'!B41+'RGF-Anexo 03'!B44+'RGF-Anexo 03'!B47+'RGF-Anexo 03'!B50</f>
        <v>0</v>
      </c>
      <c r="C51" s="11">
        <f>+'RGF-Anexo 03'!C41+'RGF-Anexo 03'!C44+'RGF-Anexo 03'!C47+'RGF-Anexo 03'!C50</f>
        <v>0</v>
      </c>
      <c r="D51" s="11">
        <f>+'RGF-Anexo 03'!D41+'RGF-Anexo 03'!D44+'RGF-Anexo 03'!D47+'RGF-Anexo 03'!D50</f>
        <v>0</v>
      </c>
      <c r="E51" s="11">
        <f>+'RGF-Anexo 03'!E41+'RGF-Anexo 03'!E44+'RGF-Anexo 03'!E47+'RGF-Anexo 03'!E50</f>
        <v>0</v>
      </c>
    </row>
    <row r="54" spans="1:5" ht="12.75" customHeight="1">
      <c r="A54" s="6" t="s">
        <v>332</v>
      </c>
    </row>
    <row r="55" spans="1:5" ht="12.75" customHeight="1">
      <c r="A55" s="6" t="s">
        <v>65</v>
      </c>
    </row>
    <row r="56" spans="1:5" ht="12.75" customHeight="1">
      <c r="A56" s="6" t="s">
        <v>12</v>
      </c>
    </row>
    <row r="57" spans="1:5" ht="30" customHeight="1">
      <c r="A57" s="16" t="s">
        <v>66</v>
      </c>
      <c r="B57" s="7" t="s">
        <v>67</v>
      </c>
    </row>
    <row r="58" spans="1:5" ht="30" customHeight="1">
      <c r="A58" s="16"/>
      <c r="B58" s="7" t="s">
        <v>68</v>
      </c>
    </row>
    <row r="59" spans="1:5" ht="12.75" customHeight="1">
      <c r="A59" s="8" t="s">
        <v>66</v>
      </c>
      <c r="B59" s="9"/>
    </row>
    <row r="60" spans="1:5" ht="300" customHeight="1">
      <c r="A60" s="10" t="s">
        <v>69</v>
      </c>
      <c r="B60" s="13"/>
    </row>
  </sheetData>
  <sheetProtection sheet="1" objects="1" scenarios="1"/>
  <mergeCells count="5">
    <mergeCell ref="A17:A19"/>
    <mergeCell ref="B17:E17"/>
    <mergeCell ref="B18:B19"/>
    <mergeCell ref="C18:E18"/>
    <mergeCell ref="A57:A58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8"/>
  <sheetViews>
    <sheetView showGridLines="0" topLeftCell="A6" workbookViewId="0">
      <pane xSplit="1" topLeftCell="B1" activePane="topRight" state="frozen"/>
      <selection activeCell="A27" sqref="A27"/>
      <selection pane="topRight" activeCell="B64" sqref="B64"/>
    </sheetView>
  </sheetViews>
  <sheetFormatPr defaultColWidth="11.5703125" defaultRowHeight="12.75"/>
  <cols>
    <col min="1" max="1" width="84.85546875" customWidth="1"/>
    <col min="2" max="2" width="32.5703125" customWidth="1"/>
    <col min="3" max="3" width="38.28515625" customWidth="1"/>
    <col min="4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25.5" customHeight="1">
      <c r="A14" s="6" t="s">
        <v>360</v>
      </c>
    </row>
    <row r="15" spans="1:5" ht="12.75" customHeight="1">
      <c r="A15" s="6" t="s">
        <v>361</v>
      </c>
    </row>
    <row r="16" spans="1:5" ht="12.75" customHeight="1">
      <c r="A16" s="6" t="s">
        <v>12</v>
      </c>
    </row>
    <row r="17" spans="1:3" ht="30" customHeight="1">
      <c r="A17" s="16" t="s">
        <v>362</v>
      </c>
      <c r="B17" s="17" t="s">
        <v>363</v>
      </c>
      <c r="C17" s="17"/>
    </row>
    <row r="18" spans="1:3" ht="30" customHeight="1">
      <c r="A18" s="16"/>
      <c r="B18" s="17" t="s">
        <v>364</v>
      </c>
      <c r="C18" s="17"/>
    </row>
    <row r="19" spans="1:3" ht="30" customHeight="1">
      <c r="A19" s="16"/>
      <c r="B19" s="7" t="s">
        <v>365</v>
      </c>
      <c r="C19" s="7" t="s">
        <v>366</v>
      </c>
    </row>
    <row r="20" spans="1:3" ht="12.75" customHeight="1">
      <c r="A20" s="8" t="s">
        <v>362</v>
      </c>
      <c r="B20" s="9"/>
      <c r="C20" s="9"/>
    </row>
    <row r="21" spans="1:3" ht="12.75" customHeight="1">
      <c r="A21" s="10" t="s">
        <v>367</v>
      </c>
      <c r="B21" s="11">
        <f>+'RGF-Anexo 04'!B22+'RGF-Anexo 04'!B23</f>
        <v>0</v>
      </c>
      <c r="C21" s="11">
        <f>+'RGF-Anexo 04'!C22+'RGF-Anexo 04'!C23</f>
        <v>0</v>
      </c>
    </row>
    <row r="22" spans="1:3" ht="12.75" customHeight="1">
      <c r="A22" s="8" t="s">
        <v>368</v>
      </c>
      <c r="B22" s="12">
        <v>0</v>
      </c>
      <c r="C22" s="12">
        <v>0</v>
      </c>
    </row>
    <row r="23" spans="1:3" ht="12.75" customHeight="1">
      <c r="A23" s="10" t="s">
        <v>369</v>
      </c>
      <c r="B23" s="11">
        <v>0</v>
      </c>
      <c r="C23" s="11">
        <v>0</v>
      </c>
    </row>
    <row r="24" spans="1:3" ht="12.75" customHeight="1">
      <c r="A24" s="8" t="s">
        <v>370</v>
      </c>
      <c r="B24" s="12">
        <f>+'RGF-Anexo 04'!B25+'RGF-Anexo 04'!B31</f>
        <v>0</v>
      </c>
      <c r="C24" s="12">
        <f>+'RGF-Anexo 04'!C25+'RGF-Anexo 04'!C31</f>
        <v>0</v>
      </c>
    </row>
    <row r="25" spans="1:3" ht="12.75" customHeight="1">
      <c r="A25" s="10" t="s">
        <v>368</v>
      </c>
      <c r="B25" s="11">
        <f>+'RGF-Anexo 04'!B29+'RGF-Anexo 04'!B26+'RGF-Anexo 04'!B30+'RGF-Anexo 04'!B28+'RGF-Anexo 04'!B27</f>
        <v>0</v>
      </c>
      <c r="C25" s="11">
        <f>+'RGF-Anexo 04'!C29+'RGF-Anexo 04'!C26+'RGF-Anexo 04'!C30+'RGF-Anexo 04'!C28+'RGF-Anexo 04'!C27</f>
        <v>0</v>
      </c>
    </row>
    <row r="26" spans="1:3" ht="12.75" customHeight="1">
      <c r="A26" s="8" t="s">
        <v>277</v>
      </c>
      <c r="B26" s="12">
        <v>0</v>
      </c>
      <c r="C26" s="12">
        <v>0</v>
      </c>
    </row>
    <row r="27" spans="1:3" ht="12.75" customHeight="1">
      <c r="A27" s="10" t="s">
        <v>371</v>
      </c>
      <c r="B27" s="11">
        <v>0</v>
      </c>
      <c r="C27" s="11">
        <v>0</v>
      </c>
    </row>
    <row r="28" spans="1:3" ht="12.75" customHeight="1">
      <c r="A28" s="8" t="s">
        <v>372</v>
      </c>
      <c r="B28" s="12">
        <v>0</v>
      </c>
      <c r="C28" s="12">
        <v>0</v>
      </c>
    </row>
    <row r="29" spans="1:3" ht="12.75" customHeight="1">
      <c r="A29" s="10" t="s">
        <v>373</v>
      </c>
      <c r="B29" s="11">
        <v>0</v>
      </c>
      <c r="C29" s="11">
        <v>0</v>
      </c>
    </row>
    <row r="30" spans="1:3" ht="12.75" customHeight="1">
      <c r="A30" s="8" t="s">
        <v>374</v>
      </c>
      <c r="B30" s="12">
        <v>0</v>
      </c>
      <c r="C30" s="12">
        <v>0</v>
      </c>
    </row>
    <row r="31" spans="1:3" ht="12.75" customHeight="1">
      <c r="A31" s="10" t="s">
        <v>369</v>
      </c>
      <c r="B31" s="11">
        <f>+'RGF-Anexo 04'!B32+'RGF-Anexo 04'!B33+'RGF-Anexo 04'!B34+'RGF-Anexo 04'!B35+'RGF-Anexo 04'!B36</f>
        <v>0</v>
      </c>
      <c r="C31" s="11">
        <f>+'RGF-Anexo 04'!C32+'RGF-Anexo 04'!C33+'RGF-Anexo 04'!C34+'RGF-Anexo 04'!C35+'RGF-Anexo 04'!C36</f>
        <v>0</v>
      </c>
    </row>
    <row r="32" spans="1:3" ht="12.75" customHeight="1">
      <c r="A32" s="8" t="s">
        <v>277</v>
      </c>
      <c r="B32" s="12">
        <v>0</v>
      </c>
      <c r="C32" s="12">
        <v>0</v>
      </c>
    </row>
    <row r="33" spans="1:3" ht="12.75" customHeight="1">
      <c r="A33" s="10" t="s">
        <v>371</v>
      </c>
      <c r="B33" s="11">
        <v>0</v>
      </c>
      <c r="C33" s="11">
        <v>0</v>
      </c>
    </row>
    <row r="34" spans="1:3" ht="12.75" customHeight="1">
      <c r="A34" s="8" t="s">
        <v>375</v>
      </c>
      <c r="B34" s="12">
        <v>0</v>
      </c>
      <c r="C34" s="12">
        <v>0</v>
      </c>
    </row>
    <row r="35" spans="1:3" ht="12.75" customHeight="1">
      <c r="A35" s="10" t="s">
        <v>373</v>
      </c>
      <c r="B35" s="11">
        <v>0</v>
      </c>
      <c r="C35" s="11">
        <v>0</v>
      </c>
    </row>
    <row r="36" spans="1:3" ht="12.75" customHeight="1">
      <c r="A36" s="8" t="s">
        <v>376</v>
      </c>
      <c r="B36" s="12">
        <v>0</v>
      </c>
      <c r="C36" s="12">
        <v>0</v>
      </c>
    </row>
    <row r="37" spans="1:3" ht="12.75" customHeight="1">
      <c r="A37" s="10" t="s">
        <v>377</v>
      </c>
      <c r="B37" s="11">
        <f>+'RGF-Anexo 04'!B21+'RGF-Anexo 04'!B24</f>
        <v>0</v>
      </c>
      <c r="C37" s="11">
        <f>+'RGF-Anexo 04'!C21+'RGF-Anexo 04'!C24</f>
        <v>0</v>
      </c>
    </row>
    <row r="40" spans="1:3" ht="25.5" customHeight="1">
      <c r="A40" s="6" t="s">
        <v>360</v>
      </c>
    </row>
    <row r="41" spans="1:3" ht="12.75" customHeight="1">
      <c r="A41" s="6" t="s">
        <v>378</v>
      </c>
    </row>
    <row r="42" spans="1:3" ht="12.75" customHeight="1">
      <c r="A42" s="6" t="s">
        <v>12</v>
      </c>
    </row>
    <row r="43" spans="1:3" ht="30" customHeight="1">
      <c r="A43" s="16" t="s">
        <v>379</v>
      </c>
      <c r="B43" s="17" t="s">
        <v>379</v>
      </c>
      <c r="C43" s="17"/>
    </row>
    <row r="44" spans="1:3" ht="30" customHeight="1">
      <c r="A44" s="16"/>
      <c r="B44" s="7" t="s">
        <v>380</v>
      </c>
      <c r="C44" s="7" t="s">
        <v>381</v>
      </c>
    </row>
    <row r="45" spans="1:3" ht="12.75" customHeight="1">
      <c r="A45" s="8" t="s">
        <v>379</v>
      </c>
      <c r="B45" s="9"/>
      <c r="C45" s="9"/>
    </row>
    <row r="46" spans="1:3" ht="12.75" customHeight="1">
      <c r="A46" s="10" t="s">
        <v>298</v>
      </c>
      <c r="B46" s="11">
        <v>4512867.22</v>
      </c>
      <c r="C46" s="11"/>
    </row>
    <row r="47" spans="1:3" ht="25.5" customHeight="1">
      <c r="A47" s="8" t="s">
        <v>382</v>
      </c>
      <c r="B47" s="12">
        <v>0</v>
      </c>
      <c r="C47" s="12"/>
    </row>
    <row r="48" spans="1:3" ht="25.5" customHeight="1">
      <c r="A48" s="10" t="s">
        <v>300</v>
      </c>
      <c r="B48" s="11">
        <v>4512867.22</v>
      </c>
      <c r="C48" s="11"/>
    </row>
    <row r="49" spans="1:3" ht="12.75" customHeight="1">
      <c r="A49" s="8" t="s">
        <v>383</v>
      </c>
      <c r="B49" s="12">
        <v>0</v>
      </c>
      <c r="C49" s="12">
        <v>0</v>
      </c>
    </row>
    <row r="50" spans="1:3" ht="25.5" customHeight="1">
      <c r="A50" s="10" t="s">
        <v>384</v>
      </c>
      <c r="B50" s="11"/>
      <c r="C50" s="11"/>
    </row>
    <row r="51" spans="1:3" ht="25.5" customHeight="1">
      <c r="A51" s="8" t="s">
        <v>385</v>
      </c>
      <c r="B51" s="12">
        <v>722058.76</v>
      </c>
      <c r="C51" s="12">
        <v>16</v>
      </c>
    </row>
    <row r="52" spans="1:3" ht="12.75" customHeight="1">
      <c r="A52" s="10" t="s">
        <v>304</v>
      </c>
      <c r="B52" s="11">
        <v>649852.88</v>
      </c>
      <c r="C52" s="11">
        <v>14.4</v>
      </c>
    </row>
    <row r="53" spans="1:3" ht="12.75" customHeight="1">
      <c r="A53" s="8" t="s">
        <v>386</v>
      </c>
      <c r="B53" s="12"/>
      <c r="C53" s="12"/>
    </row>
    <row r="54" spans="1:3" ht="25.5" customHeight="1">
      <c r="A54" s="10" t="s">
        <v>387</v>
      </c>
      <c r="B54" s="11">
        <v>315900.71000000002</v>
      </c>
      <c r="C54" s="11">
        <v>7</v>
      </c>
    </row>
    <row r="57" spans="1:3" ht="25.5" customHeight="1">
      <c r="A57" s="6" t="s">
        <v>360</v>
      </c>
    </row>
    <row r="58" spans="1:3" ht="12.75" customHeight="1">
      <c r="A58" s="6" t="s">
        <v>388</v>
      </c>
    </row>
    <row r="59" spans="1:3" ht="12.75" customHeight="1">
      <c r="A59" s="6" t="s">
        <v>12</v>
      </c>
    </row>
    <row r="60" spans="1:3" ht="30" customHeight="1">
      <c r="A60" s="16" t="s">
        <v>389</v>
      </c>
      <c r="B60" s="17" t="s">
        <v>363</v>
      </c>
      <c r="C60" s="17"/>
    </row>
    <row r="61" spans="1:3" ht="30" customHeight="1">
      <c r="A61" s="16"/>
      <c r="B61" s="17" t="s">
        <v>364</v>
      </c>
      <c r="C61" s="17"/>
    </row>
    <row r="62" spans="1:3" ht="30" customHeight="1">
      <c r="A62" s="16"/>
      <c r="B62" s="7" t="s">
        <v>365</v>
      </c>
      <c r="C62" s="7" t="s">
        <v>366</v>
      </c>
    </row>
    <row r="63" spans="1:3" ht="12.75" customHeight="1">
      <c r="A63" s="8" t="s">
        <v>389</v>
      </c>
      <c r="B63" s="9"/>
      <c r="C63" s="9"/>
    </row>
    <row r="64" spans="1:3" ht="12.75" customHeight="1">
      <c r="A64" s="10" t="s">
        <v>390</v>
      </c>
      <c r="B64" s="11">
        <f>+'RGF-Anexo 04'!B65+'RGF-Anexo 04'!B66+'RGF-Anexo 04'!B67+'RGF-Anexo 04'!B68</f>
        <v>0</v>
      </c>
      <c r="C64" s="11">
        <f>+'RGF-Anexo 04'!C65+'RGF-Anexo 04'!C66+'RGF-Anexo 04'!C67+'RGF-Anexo 04'!C68</f>
        <v>0</v>
      </c>
    </row>
    <row r="65" spans="1:3" ht="12.75" customHeight="1">
      <c r="A65" s="8" t="s">
        <v>391</v>
      </c>
      <c r="B65" s="12"/>
      <c r="C65" s="12"/>
    </row>
    <row r="66" spans="1:3" ht="12.75" customHeight="1">
      <c r="A66" s="10" t="s">
        <v>392</v>
      </c>
      <c r="B66" s="11"/>
      <c r="C66" s="11"/>
    </row>
    <row r="67" spans="1:3" ht="12.75" customHeight="1">
      <c r="A67" s="8" t="s">
        <v>393</v>
      </c>
      <c r="B67" s="12"/>
      <c r="C67" s="12"/>
    </row>
    <row r="68" spans="1:3" ht="12.75" customHeight="1">
      <c r="A68" s="10" t="s">
        <v>394</v>
      </c>
      <c r="B68" s="11"/>
      <c r="C68" s="11"/>
    </row>
    <row r="69" spans="1:3" ht="12.75" customHeight="1">
      <c r="A69" s="8" t="s">
        <v>395</v>
      </c>
      <c r="B69" s="12"/>
      <c r="C69" s="12"/>
    </row>
    <row r="72" spans="1:3" ht="25.5" customHeight="1">
      <c r="A72" s="6" t="s">
        <v>360</v>
      </c>
    </row>
    <row r="73" spans="1:3" ht="12.75" customHeight="1">
      <c r="A73" s="6" t="s">
        <v>65</v>
      </c>
    </row>
    <row r="74" spans="1:3" ht="12.75" customHeight="1">
      <c r="A74" s="6" t="s">
        <v>12</v>
      </c>
    </row>
    <row r="75" spans="1:3" ht="30" customHeight="1">
      <c r="A75" s="16" t="s">
        <v>66</v>
      </c>
      <c r="B75" s="7" t="s">
        <v>67</v>
      </c>
    </row>
    <row r="76" spans="1:3" ht="30" customHeight="1">
      <c r="A76" s="16"/>
      <c r="B76" s="7" t="s">
        <v>68</v>
      </c>
    </row>
    <row r="77" spans="1:3" ht="12.75" customHeight="1">
      <c r="A77" s="8" t="s">
        <v>66</v>
      </c>
      <c r="B77" s="9"/>
    </row>
    <row r="78" spans="1:3" ht="300" customHeight="1">
      <c r="A78" s="10" t="s">
        <v>69</v>
      </c>
      <c r="B78" s="13"/>
    </row>
  </sheetData>
  <sheetProtection sheet="1" objects="1" scenarios="1"/>
  <mergeCells count="9">
    <mergeCell ref="A60:A62"/>
    <mergeCell ref="B60:C60"/>
    <mergeCell ref="B61:C61"/>
    <mergeCell ref="A75:A76"/>
    <mergeCell ref="A17:A19"/>
    <mergeCell ref="B17:C17"/>
    <mergeCell ref="B18:C18"/>
    <mergeCell ref="A43:A44"/>
    <mergeCell ref="B43:C43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4"/>
  <sheetViews>
    <sheetView showGridLines="0" workbookViewId="0">
      <pane xSplit="1" topLeftCell="B1" activePane="topRight" state="frozen"/>
      <selection pane="topRight" activeCell="B64" sqref="B64"/>
    </sheetView>
  </sheetViews>
  <sheetFormatPr defaultColWidth="11.5703125" defaultRowHeight="12.75"/>
  <cols>
    <col min="1" max="1" width="78.140625" customWidth="1"/>
    <col min="2" max="3" width="40" customWidth="1"/>
    <col min="4" max="64" width="9" customWidth="1"/>
  </cols>
  <sheetData>
    <row r="1" spans="1:5" ht="74.099999999999994" customHeight="1">
      <c r="A1" s="1"/>
    </row>
    <row r="2" spans="1:5" ht="12.75" customHeight="1">
      <c r="A2" s="2" t="s">
        <v>0</v>
      </c>
    </row>
    <row r="3" spans="1:5" ht="20.100000000000001" customHeight="1">
      <c r="A3" s="3" t="s">
        <v>1</v>
      </c>
    </row>
    <row r="4" spans="1:5" ht="20.100000000000001" customHeight="1">
      <c r="A4" s="3" t="s">
        <v>2</v>
      </c>
    </row>
    <row r="5" spans="1:5" ht="20.100000000000001" customHeight="1">
      <c r="A5" s="3" t="s">
        <v>3</v>
      </c>
      <c r="E5" s="4"/>
    </row>
    <row r="7" spans="1:5" ht="12.75" customHeight="1">
      <c r="A7" s="5" t="s">
        <v>4</v>
      </c>
    </row>
    <row r="8" spans="1:5" ht="12.75" customHeight="1">
      <c r="A8" s="5" t="s">
        <v>5</v>
      </c>
    </row>
    <row r="9" spans="1:5" ht="12.75" customHeight="1">
      <c r="A9" s="5" t="s">
        <v>6</v>
      </c>
    </row>
    <row r="10" spans="1:5" ht="12.75" customHeight="1">
      <c r="A10" s="5" t="s">
        <v>7</v>
      </c>
    </row>
    <row r="11" spans="1:5" ht="12.75" customHeight="1">
      <c r="A11" s="5" t="s">
        <v>8</v>
      </c>
    </row>
    <row r="12" spans="1:5" ht="12.75" customHeight="1">
      <c r="A12" s="5" t="s">
        <v>9</v>
      </c>
    </row>
    <row r="14" spans="1:5" ht="12.75" customHeight="1">
      <c r="A14" s="6" t="s">
        <v>396</v>
      </c>
    </row>
    <row r="15" spans="1:5" ht="12.75" customHeight="1">
      <c r="A15" s="6" t="s">
        <v>397</v>
      </c>
    </row>
    <row r="16" spans="1:5" ht="12.75" customHeight="1">
      <c r="A16" s="6" t="s">
        <v>12</v>
      </c>
    </row>
    <row r="17" spans="1:3" ht="30" customHeight="1">
      <c r="A17" s="16" t="s">
        <v>398</v>
      </c>
      <c r="B17" s="7" t="s">
        <v>399</v>
      </c>
    </row>
    <row r="18" spans="1:3" ht="30" customHeight="1">
      <c r="A18" s="16"/>
      <c r="B18" s="7" t="s">
        <v>400</v>
      </c>
    </row>
    <row r="19" spans="1:3" ht="12.75" customHeight="1">
      <c r="A19" s="8" t="s">
        <v>398</v>
      </c>
      <c r="B19" s="9"/>
    </row>
    <row r="20" spans="1:3" ht="12.75" customHeight="1">
      <c r="A20" s="10" t="s">
        <v>401</v>
      </c>
      <c r="B20" s="11">
        <v>4512867.22</v>
      </c>
    </row>
    <row r="21" spans="1:3" ht="12.75" customHeight="1">
      <c r="A21" s="8" t="s">
        <v>402</v>
      </c>
      <c r="B21" s="12">
        <v>4512867.22</v>
      </c>
    </row>
    <row r="22" spans="1:3" ht="25.5" customHeight="1">
      <c r="A22" s="10" t="s">
        <v>403</v>
      </c>
      <c r="B22" s="11">
        <v>4512867.22</v>
      </c>
    </row>
    <row r="25" spans="1:3" ht="12.75" customHeight="1">
      <c r="A25" s="6" t="s">
        <v>396</v>
      </c>
    </row>
    <row r="26" spans="1:3" ht="12.75" customHeight="1">
      <c r="A26" s="6" t="s">
        <v>11</v>
      </c>
    </row>
    <row r="27" spans="1:3" ht="12.75" customHeight="1">
      <c r="A27" s="6" t="s">
        <v>12</v>
      </c>
    </row>
    <row r="28" spans="1:3" ht="30" customHeight="1">
      <c r="A28" s="16" t="s">
        <v>13</v>
      </c>
      <c r="B28" s="17" t="s">
        <v>363</v>
      </c>
      <c r="C28" s="17"/>
    </row>
    <row r="29" spans="1:3" ht="30" customHeight="1">
      <c r="A29" s="16"/>
      <c r="B29" s="7" t="s">
        <v>380</v>
      </c>
      <c r="C29" s="7" t="s">
        <v>381</v>
      </c>
    </row>
    <row r="30" spans="1:3" ht="12.75" customHeight="1">
      <c r="A30" s="8" t="s">
        <v>13</v>
      </c>
      <c r="B30" s="9"/>
      <c r="C30" s="9"/>
    </row>
    <row r="31" spans="1:3" ht="12.75" customHeight="1">
      <c r="A31" s="10" t="s">
        <v>404</v>
      </c>
      <c r="B31" s="11">
        <v>3926669.84</v>
      </c>
      <c r="C31" s="11">
        <v>87.01</v>
      </c>
    </row>
    <row r="32" spans="1:3" ht="12.75" customHeight="1">
      <c r="A32" s="8" t="s">
        <v>405</v>
      </c>
      <c r="B32" s="12">
        <v>2436948.2999999998</v>
      </c>
      <c r="C32" s="12">
        <v>54</v>
      </c>
    </row>
    <row r="33" spans="1:3" ht="12.75" customHeight="1">
      <c r="A33" s="10" t="s">
        <v>406</v>
      </c>
      <c r="B33" s="11">
        <v>2315100.88</v>
      </c>
      <c r="C33" s="11">
        <v>51.3</v>
      </c>
    </row>
    <row r="34" spans="1:3" ht="12.75" customHeight="1">
      <c r="A34" s="8" t="s">
        <v>407</v>
      </c>
      <c r="B34" s="12">
        <v>2193253.4700000002</v>
      </c>
      <c r="C34" s="12">
        <v>48.6</v>
      </c>
    </row>
    <row r="37" spans="1:3" ht="12.75" customHeight="1">
      <c r="A37" s="6" t="s">
        <v>396</v>
      </c>
    </row>
    <row r="38" spans="1:3" ht="12.75" customHeight="1">
      <c r="A38" s="6" t="s">
        <v>408</v>
      </c>
    </row>
    <row r="39" spans="1:3" ht="12.75" customHeight="1">
      <c r="A39" s="6" t="s">
        <v>12</v>
      </c>
    </row>
    <row r="40" spans="1:3" ht="30" customHeight="1">
      <c r="A40" s="16" t="s">
        <v>273</v>
      </c>
      <c r="B40" s="17" t="s">
        <v>409</v>
      </c>
      <c r="C40" s="17"/>
    </row>
    <row r="41" spans="1:3" ht="30" customHeight="1">
      <c r="A41" s="16"/>
      <c r="B41" s="7" t="s">
        <v>400</v>
      </c>
      <c r="C41" s="7" t="s">
        <v>381</v>
      </c>
    </row>
    <row r="42" spans="1:3" ht="12.75" customHeight="1">
      <c r="A42" s="8" t="s">
        <v>273</v>
      </c>
      <c r="B42" s="9"/>
      <c r="C42" s="9"/>
    </row>
    <row r="43" spans="1:3" ht="12.75" customHeight="1">
      <c r="A43" s="10" t="s">
        <v>410</v>
      </c>
      <c r="B43" s="11">
        <v>-113200984.87</v>
      </c>
      <c r="C43" s="11">
        <v>-2508.4</v>
      </c>
    </row>
    <row r="44" spans="1:3" ht="12.75" customHeight="1">
      <c r="A44" s="8" t="s">
        <v>411</v>
      </c>
      <c r="B44" s="12"/>
      <c r="C44" s="12"/>
    </row>
    <row r="47" spans="1:3" ht="12.75" customHeight="1">
      <c r="A47" s="6" t="s">
        <v>396</v>
      </c>
    </row>
    <row r="48" spans="1:3" ht="12.75" customHeight="1">
      <c r="A48" s="6" t="s">
        <v>412</v>
      </c>
    </row>
    <row r="49" spans="1:3" ht="12.75" customHeight="1">
      <c r="A49" s="6" t="s">
        <v>12</v>
      </c>
    </row>
    <row r="50" spans="1:3" ht="30" customHeight="1">
      <c r="A50" s="16" t="s">
        <v>413</v>
      </c>
      <c r="B50" s="17" t="s">
        <v>414</v>
      </c>
      <c r="C50" s="17"/>
    </row>
    <row r="51" spans="1:3" ht="30" customHeight="1">
      <c r="A51" s="16"/>
      <c r="B51" s="7" t="s">
        <v>400</v>
      </c>
      <c r="C51" s="7" t="s">
        <v>381</v>
      </c>
    </row>
    <row r="52" spans="1:3" ht="12.75" customHeight="1">
      <c r="A52" s="8" t="s">
        <v>413</v>
      </c>
      <c r="B52" s="9"/>
      <c r="C52" s="9"/>
    </row>
    <row r="53" spans="1:3" ht="12.75" customHeight="1">
      <c r="A53" s="10" t="s">
        <v>415</v>
      </c>
      <c r="B53" s="11"/>
      <c r="C53" s="11"/>
    </row>
    <row r="54" spans="1:3" ht="12.75" customHeight="1">
      <c r="A54" s="8" t="s">
        <v>411</v>
      </c>
      <c r="B54" s="12"/>
      <c r="C54" s="12"/>
    </row>
    <row r="57" spans="1:3" ht="12.75" customHeight="1">
      <c r="A57" s="6" t="s">
        <v>396</v>
      </c>
    </row>
    <row r="58" spans="1:3" ht="12.75" customHeight="1">
      <c r="A58" s="6" t="s">
        <v>361</v>
      </c>
    </row>
    <row r="59" spans="1:3" ht="12.75" customHeight="1">
      <c r="A59" s="6" t="s">
        <v>12</v>
      </c>
    </row>
    <row r="60" spans="1:3" ht="30" customHeight="1">
      <c r="A60" s="16" t="s">
        <v>362</v>
      </c>
      <c r="B60" s="17" t="s">
        <v>363</v>
      </c>
      <c r="C60" s="17"/>
    </row>
    <row r="61" spans="1:3" ht="30" customHeight="1">
      <c r="A61" s="16"/>
      <c r="B61" s="7" t="s">
        <v>400</v>
      </c>
      <c r="C61" s="7" t="s">
        <v>381</v>
      </c>
    </row>
    <row r="62" spans="1:3" ht="12.75" customHeight="1">
      <c r="A62" s="8" t="s">
        <v>362</v>
      </c>
      <c r="B62" s="9"/>
      <c r="C62" s="9"/>
    </row>
    <row r="63" spans="1:3" ht="12.75" customHeight="1">
      <c r="A63" s="10" t="s">
        <v>416</v>
      </c>
      <c r="B63" s="11">
        <v>0</v>
      </c>
      <c r="C63" s="11">
        <v>0</v>
      </c>
    </row>
    <row r="64" spans="1:3" ht="25.5" customHeight="1">
      <c r="A64" s="8" t="s">
        <v>417</v>
      </c>
      <c r="B64" s="12">
        <v>722058.76</v>
      </c>
      <c r="C64" s="12">
        <v>16</v>
      </c>
    </row>
    <row r="65" spans="1:3" ht="12.75" customHeight="1">
      <c r="A65" s="10" t="s">
        <v>418</v>
      </c>
      <c r="B65" s="11">
        <v>0</v>
      </c>
      <c r="C65" s="11">
        <v>0</v>
      </c>
    </row>
    <row r="66" spans="1:3" ht="25.5" customHeight="1">
      <c r="A66" s="8" t="s">
        <v>419</v>
      </c>
      <c r="B66" s="12">
        <v>315900.71000000002</v>
      </c>
      <c r="C66" s="12">
        <v>7</v>
      </c>
    </row>
    <row r="69" spans="1:3" ht="12.75" customHeight="1">
      <c r="A69" s="6" t="s">
        <v>396</v>
      </c>
    </row>
    <row r="70" spans="1:3" ht="12.75" customHeight="1">
      <c r="A70" s="6" t="s">
        <v>420</v>
      </c>
    </row>
    <row r="71" spans="1:3" ht="12.75" customHeight="1">
      <c r="A71" s="6" t="s">
        <v>12</v>
      </c>
    </row>
    <row r="72" spans="1:3" ht="30" customHeight="1">
      <c r="A72" s="16" t="s">
        <v>421</v>
      </c>
      <c r="B72" s="17" t="s">
        <v>422</v>
      </c>
      <c r="C72" s="17"/>
    </row>
    <row r="73" spans="1:3" ht="60" customHeight="1">
      <c r="A73" s="16"/>
      <c r="B73" s="7" t="s">
        <v>423</v>
      </c>
      <c r="C73" s="7" t="s">
        <v>424</v>
      </c>
    </row>
    <row r="74" spans="1:3" ht="12.75" customHeight="1">
      <c r="A74" s="8" t="s">
        <v>421</v>
      </c>
      <c r="B74" s="9"/>
      <c r="C74" s="9"/>
    </row>
    <row r="75" spans="1:3" ht="12.75" customHeight="1">
      <c r="A75" s="10" t="s">
        <v>425</v>
      </c>
      <c r="B75" s="11"/>
      <c r="C75" s="11"/>
    </row>
    <row r="78" spans="1:3" ht="12.75" customHeight="1">
      <c r="A78" s="6" t="s">
        <v>396</v>
      </c>
    </row>
    <row r="79" spans="1:3" ht="12.75" customHeight="1">
      <c r="A79" s="6" t="s">
        <v>65</v>
      </c>
    </row>
    <row r="80" spans="1:3" ht="12.75" customHeight="1">
      <c r="A80" s="6" t="s">
        <v>12</v>
      </c>
    </row>
    <row r="81" spans="1:2" ht="30" customHeight="1">
      <c r="A81" s="16" t="s">
        <v>66</v>
      </c>
      <c r="B81" s="7" t="s">
        <v>67</v>
      </c>
    </row>
    <row r="82" spans="1:2" ht="30" customHeight="1">
      <c r="A82" s="16"/>
      <c r="B82" s="7" t="s">
        <v>68</v>
      </c>
    </row>
    <row r="83" spans="1:2" ht="12.75" customHeight="1">
      <c r="A83" s="8" t="s">
        <v>66</v>
      </c>
      <c r="B83" s="9"/>
    </row>
    <row r="84" spans="1:2" ht="300" customHeight="1">
      <c r="A84" s="10" t="s">
        <v>69</v>
      </c>
      <c r="B84" s="13"/>
    </row>
  </sheetData>
  <sheetProtection sheet="1" objects="1" scenarios="1"/>
  <mergeCells count="12">
    <mergeCell ref="A17:A18"/>
    <mergeCell ref="A28:A29"/>
    <mergeCell ref="B28:C28"/>
    <mergeCell ref="A40:A41"/>
    <mergeCell ref="B40:C40"/>
    <mergeCell ref="A81:A82"/>
    <mergeCell ref="A50:A51"/>
    <mergeCell ref="B50:C50"/>
    <mergeCell ref="A60:A61"/>
    <mergeCell ref="B60:C60"/>
    <mergeCell ref="A72:A73"/>
    <mergeCell ref="B72:C72"/>
  </mergeCells>
  <pageMargins left="0.74791666666666701" right="0.74791666666666701" top="0.98402777777777795" bottom="0.9840277777777779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LibreOffice/7.3.0.3$Windows_X86_64 LibreOffice_project/0f246aa12d0eee4a0f7adcefbf7c878fc2238db3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RGF-Anexo 01</vt:lpstr>
      <vt:lpstr>formulas</vt:lpstr>
      <vt:lpstr>RGF-Anexo 02</vt:lpstr>
      <vt:lpstr>RGF-Anexo 03</vt:lpstr>
      <vt:lpstr>RGF-Anexo 04</vt:lpstr>
      <vt:lpstr>RGF-Anexo 06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6</cp:revision>
  <cp:lastPrinted>2025-09-10T11:55:54Z</cp:lastPrinted>
  <dcterms:modified xsi:type="dcterms:W3CDTF">2025-09-16T14:00:32Z</dcterms:modified>
  <dc:language>pt-BR</dc:language>
</cp:coreProperties>
</file>